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Лист1!$A$1:$Z$35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S17" i="1"/>
  <c r="L9" i="1" l="1"/>
  <c r="L6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T17" i="1"/>
  <c r="U17" i="1"/>
  <c r="V17" i="1"/>
  <c r="X17" i="1"/>
  <c r="Y17" i="1"/>
  <c r="B17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C9" i="1"/>
  <c r="C6" i="1" s="1"/>
  <c r="D9" i="1"/>
  <c r="D6" i="1" s="1"/>
  <c r="E9" i="1"/>
  <c r="E6" i="1" s="1"/>
  <c r="F9" i="1"/>
  <c r="F6" i="1" s="1"/>
  <c r="G9" i="1"/>
  <c r="G6" i="1" s="1"/>
  <c r="H9" i="1"/>
  <c r="H6" i="1" s="1"/>
  <c r="I9" i="1"/>
  <c r="I6" i="1" s="1"/>
  <c r="J9" i="1"/>
  <c r="J6" i="1" s="1"/>
  <c r="K9" i="1"/>
  <c r="K6" i="1" s="1"/>
  <c r="M9" i="1"/>
  <c r="M6" i="1" s="1"/>
  <c r="N9" i="1"/>
  <c r="N6" i="1" s="1"/>
  <c r="O9" i="1"/>
  <c r="O6" i="1" s="1"/>
  <c r="P9" i="1"/>
  <c r="P6" i="1" s="1"/>
  <c r="Q9" i="1"/>
  <c r="Q6" i="1" s="1"/>
  <c r="R9" i="1"/>
  <c r="R6" i="1" s="1"/>
  <c r="S9" i="1"/>
  <c r="S6" i="1" s="1"/>
  <c r="T9" i="1"/>
  <c r="T6" i="1" s="1"/>
  <c r="U9" i="1"/>
  <c r="U6" i="1" s="1"/>
  <c r="V9" i="1"/>
  <c r="V6" i="1" s="1"/>
  <c r="W9" i="1"/>
  <c r="W6" i="1" s="1"/>
  <c r="X9" i="1"/>
  <c r="X6" i="1" s="1"/>
  <c r="Y9" i="1"/>
  <c r="Y6" i="1" s="1"/>
  <c r="B9" i="1"/>
  <c r="B6" i="1" s="1"/>
  <c r="B20" i="1"/>
  <c r="Z6" i="1" l="1"/>
  <c r="Z33" i="1"/>
  <c r="Z32" i="1"/>
  <c r="Z30" i="1"/>
  <c r="Z29" i="1"/>
  <c r="Z18" i="1"/>
  <c r="Z19" i="1"/>
  <c r="Z20" i="1"/>
  <c r="Z21" i="1"/>
  <c r="Z22" i="1"/>
  <c r="Z23" i="1"/>
  <c r="Z24" i="1"/>
  <c r="Z25" i="1"/>
  <c r="Z26" i="1"/>
  <c r="Z27" i="1"/>
  <c r="Z17" i="1"/>
  <c r="Z15" i="1"/>
  <c r="Z7" i="1"/>
  <c r="Z8" i="1"/>
  <c r="Z9" i="1"/>
  <c r="Z10" i="1"/>
  <c r="Z11" i="1"/>
  <c r="Z12" i="1"/>
  <c r="Z13" i="1"/>
  <c r="Z5" i="1"/>
</calcChain>
</file>

<file path=xl/sharedStrings.xml><?xml version="1.0" encoding="utf-8"?>
<sst xmlns="http://schemas.openxmlformats.org/spreadsheetml/2006/main" count="200" uniqueCount="41">
  <si>
    <t>К</t>
  </si>
  <si>
    <t>Щ</t>
  </si>
  <si>
    <t>1.3</t>
  </si>
  <si>
    <t>2.1</t>
  </si>
  <si>
    <t>2.2</t>
  </si>
  <si>
    <t xml:space="preserve">2.3 </t>
  </si>
  <si>
    <t>2.4</t>
  </si>
  <si>
    <t>4</t>
  </si>
  <si>
    <t>6</t>
  </si>
  <si>
    <t>7</t>
  </si>
  <si>
    <t>8</t>
  </si>
  <si>
    <t>10</t>
  </si>
  <si>
    <t>1.1</t>
  </si>
  <si>
    <t>1.2</t>
  </si>
  <si>
    <t>2.3 РУ</t>
  </si>
  <si>
    <t>2.3 ФУ</t>
  </si>
  <si>
    <t>2.3 МУ</t>
  </si>
  <si>
    <t>3</t>
  </si>
  <si>
    <t>5</t>
  </si>
  <si>
    <t>7 н-т</t>
  </si>
  <si>
    <t>7 е-н</t>
  </si>
  <si>
    <t>7 х</t>
  </si>
  <si>
    <t>7 ф-с</t>
  </si>
  <si>
    <t>7 с-п</t>
  </si>
  <si>
    <t>7 т-к</t>
  </si>
  <si>
    <t>9</t>
  </si>
  <si>
    <t>12</t>
  </si>
  <si>
    <t>13</t>
  </si>
  <si>
    <t>14</t>
  </si>
  <si>
    <t>15</t>
  </si>
  <si>
    <t>16</t>
  </si>
  <si>
    <t>S</t>
  </si>
  <si>
    <t>6 рег</t>
  </si>
  <si>
    <t>6 фед</t>
  </si>
  <si>
    <t>ЦДТ</t>
  </si>
  <si>
    <t>ИНТ</t>
  </si>
  <si>
    <t>пункт/OУ</t>
  </si>
  <si>
    <r>
      <t>Итоги мониторинга выявления, поддержки и развития способностей  и талантов у детей и молодежи в м</t>
    </r>
    <r>
      <rPr>
        <b/>
        <sz val="14"/>
        <rFont val="Times New Roman"/>
        <family val="1"/>
        <charset val="204"/>
      </rPr>
      <t>униципальном образовании городской округ Феодосия Республики Крым</t>
    </r>
  </si>
  <si>
    <t>да</t>
  </si>
  <si>
    <t>нет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</si>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</sst>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Symbol"/>
      <family val="1"/>
      <charset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" fontId="1" fillId="9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05ED1"/>
      <color rgb="FFFF00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workbookViewId="0">
      <selection activeCell="G46" sqref="G46"/>
    </sheetView>
  </sheetViews>
  <sheetFormatPr defaultRowHeight="15" x14ac:dyDescent="0.25"/>
  <cols>
    <col min="1" max="1" width="9.5703125" style="6" customWidth="1"/>
    <col min="2" max="4" width="5.7109375" style="1" customWidth="1"/>
    <col min="5" max="5" width="5.7109375" style="2" customWidth="1"/>
    <col min="6" max="12" width="5.7109375" style="1" customWidth="1"/>
    <col min="13" max="13" width="5.7109375" style="2" customWidth="1"/>
    <col min="14" max="16" width="5.7109375" style="1" customWidth="1"/>
    <col min="17" max="17" width="5.7109375" style="3" customWidth="1"/>
    <col min="18" max="24" width="5.7109375" style="1" customWidth="1"/>
    <col min="25" max="25" width="5.7109375" style="12" customWidth="1"/>
  </cols>
  <sheetData>
    <row r="1" spans="1:26" ht="64.5" customHeight="1" x14ac:dyDescent="0.2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6" x14ac:dyDescent="0.25">
      <c r="A2" s="7" t="s">
        <v>36</v>
      </c>
      <c r="B2" s="4">
        <v>1</v>
      </c>
      <c r="C2" s="5">
        <v>2</v>
      </c>
      <c r="D2" s="4">
        <v>3</v>
      </c>
      <c r="E2" s="5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5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 t="s">
        <v>0</v>
      </c>
      <c r="W2" s="4" t="s">
        <v>1</v>
      </c>
      <c r="X2" s="4" t="s">
        <v>35</v>
      </c>
      <c r="Y2" s="13" t="s">
        <v>34</v>
      </c>
      <c r="Z2" s="16" t="s">
        <v>31</v>
      </c>
    </row>
    <row r="3" spans="1:26" x14ac:dyDescent="0.25">
      <c r="A3" s="7" t="s">
        <v>12</v>
      </c>
      <c r="B3" s="17" t="s">
        <v>38</v>
      </c>
      <c r="C3" s="17" t="s">
        <v>38</v>
      </c>
      <c r="D3" s="17" t="s">
        <v>39</v>
      </c>
      <c r="E3" s="17" t="s">
        <v>39</v>
      </c>
      <c r="F3" s="17" t="s">
        <v>38</v>
      </c>
      <c r="G3" s="17" t="s">
        <v>39</v>
      </c>
      <c r="H3" s="11" t="s">
        <v>38</v>
      </c>
      <c r="I3" s="17" t="s">
        <v>38</v>
      </c>
      <c r="J3" s="17" t="s">
        <v>39</v>
      </c>
      <c r="K3" s="17" t="s">
        <v>39</v>
      </c>
      <c r="L3" s="17" t="s">
        <v>38</v>
      </c>
      <c r="M3" s="22"/>
      <c r="N3" s="17" t="s">
        <v>38</v>
      </c>
      <c r="O3" s="17" t="s">
        <v>38</v>
      </c>
      <c r="P3" s="17" t="s">
        <v>38</v>
      </c>
      <c r="Q3" s="17" t="s">
        <v>38</v>
      </c>
      <c r="R3" s="17" t="s">
        <v>38</v>
      </c>
      <c r="S3" s="17" t="s">
        <v>39</v>
      </c>
      <c r="T3" s="17" t="s">
        <v>38</v>
      </c>
      <c r="U3" s="17" t="s">
        <v>39</v>
      </c>
      <c r="V3" s="17" t="s">
        <v>38</v>
      </c>
      <c r="W3" s="17" t="s">
        <v>38</v>
      </c>
      <c r="X3" s="17" t="s">
        <v>38</v>
      </c>
      <c r="Y3" s="14" t="s">
        <v>38</v>
      </c>
      <c r="Z3" s="25"/>
    </row>
    <row r="4" spans="1:26" x14ac:dyDescent="0.25">
      <c r="A4" s="7" t="s">
        <v>13</v>
      </c>
      <c r="B4" s="17" t="s">
        <v>38</v>
      </c>
      <c r="C4" s="17" t="s">
        <v>38</v>
      </c>
      <c r="D4" s="17" t="s">
        <v>39</v>
      </c>
      <c r="E4" s="17" t="s">
        <v>38</v>
      </c>
      <c r="F4" s="17" t="s">
        <v>38</v>
      </c>
      <c r="G4" s="17" t="s">
        <v>38</v>
      </c>
      <c r="H4" s="11" t="s">
        <v>38</v>
      </c>
      <c r="I4" s="17" t="s">
        <v>39</v>
      </c>
      <c r="J4" s="17" t="s">
        <v>38</v>
      </c>
      <c r="K4" s="17" t="s">
        <v>39</v>
      </c>
      <c r="L4" s="17" t="s">
        <v>38</v>
      </c>
      <c r="M4" s="22"/>
      <c r="N4" s="17" t="s">
        <v>39</v>
      </c>
      <c r="O4" s="17" t="s">
        <v>38</v>
      </c>
      <c r="P4" s="17" t="s">
        <v>38</v>
      </c>
      <c r="Q4" s="17" t="s">
        <v>38</v>
      </c>
      <c r="R4" s="17" t="s">
        <v>39</v>
      </c>
      <c r="S4" s="17" t="s">
        <v>39</v>
      </c>
      <c r="T4" s="17" t="s">
        <v>38</v>
      </c>
      <c r="U4" s="17" t="s">
        <v>39</v>
      </c>
      <c r="V4" s="17" t="s">
        <v>38</v>
      </c>
      <c r="W4" s="17" t="s">
        <v>38</v>
      </c>
      <c r="X4" s="17" t="s">
        <v>38</v>
      </c>
      <c r="Y4" s="14" t="s">
        <v>39</v>
      </c>
      <c r="Z4" s="25"/>
    </row>
    <row r="5" spans="1:26" x14ac:dyDescent="0.25">
      <c r="A5" s="8" t="s">
        <v>2</v>
      </c>
      <c r="B5" s="14">
        <v>31</v>
      </c>
      <c r="C5" s="14">
        <v>31</v>
      </c>
      <c r="D5" s="14">
        <v>41</v>
      </c>
      <c r="E5" s="18">
        <v>59</v>
      </c>
      <c r="F5" s="14">
        <v>118</v>
      </c>
      <c r="G5" s="14">
        <v>0</v>
      </c>
      <c r="H5" s="14">
        <v>34</v>
      </c>
      <c r="I5" s="14">
        <v>39</v>
      </c>
      <c r="J5" s="14">
        <v>46</v>
      </c>
      <c r="K5" s="14">
        <v>32</v>
      </c>
      <c r="L5" s="14">
        <v>41</v>
      </c>
      <c r="M5" s="23"/>
      <c r="N5" s="14">
        <v>31</v>
      </c>
      <c r="O5" s="14">
        <v>20</v>
      </c>
      <c r="P5" s="14">
        <v>35</v>
      </c>
      <c r="Q5" s="14">
        <v>36</v>
      </c>
      <c r="R5" s="14">
        <v>37</v>
      </c>
      <c r="S5" s="18">
        <v>0</v>
      </c>
      <c r="T5" s="14">
        <v>52</v>
      </c>
      <c r="U5" s="14">
        <v>24</v>
      </c>
      <c r="V5" s="19">
        <v>48</v>
      </c>
      <c r="W5" s="19">
        <v>21</v>
      </c>
      <c r="X5" s="19">
        <v>43</v>
      </c>
      <c r="Y5" s="14">
        <v>103</v>
      </c>
      <c r="Z5" s="14">
        <f>SUM(B5:Y5)</f>
        <v>922</v>
      </c>
    </row>
    <row r="6" spans="1:26" x14ac:dyDescent="0.25">
      <c r="A6" s="8" t="s">
        <v>40</v>
      </c>
      <c r="B6" s="14">
        <f>B7+B8+B9</f>
        <v>262</v>
      </c>
      <c r="C6" s="14">
        <f>C7+C8+C9</f>
        <v>589</v>
      </c>
      <c r="D6" s="14">
        <f t="shared" ref="D6:Y6" si="0">D7+D8+D9</f>
        <v>75</v>
      </c>
      <c r="E6" s="14">
        <f t="shared" si="0"/>
        <v>301</v>
      </c>
      <c r="F6" s="14">
        <f t="shared" si="0"/>
        <v>612</v>
      </c>
      <c r="G6" s="14">
        <f t="shared" si="0"/>
        <v>23</v>
      </c>
      <c r="H6" s="14">
        <f t="shared" si="0"/>
        <v>272</v>
      </c>
      <c r="I6" s="14">
        <f t="shared" si="0"/>
        <v>49</v>
      </c>
      <c r="J6" s="14">
        <f t="shared" si="0"/>
        <v>411</v>
      </c>
      <c r="K6" s="14">
        <f t="shared" si="0"/>
        <v>10</v>
      </c>
      <c r="L6" s="14">
        <f t="shared" si="0"/>
        <v>321</v>
      </c>
      <c r="M6" s="21">
        <f t="shared" si="0"/>
        <v>0</v>
      </c>
      <c r="N6" s="14">
        <f t="shared" si="0"/>
        <v>676</v>
      </c>
      <c r="O6" s="14">
        <f t="shared" si="0"/>
        <v>51</v>
      </c>
      <c r="P6" s="14">
        <f t="shared" si="0"/>
        <v>92</v>
      </c>
      <c r="Q6" s="14">
        <f t="shared" si="0"/>
        <v>113</v>
      </c>
      <c r="R6" s="14">
        <f t="shared" si="0"/>
        <v>46</v>
      </c>
      <c r="S6" s="14">
        <f t="shared" si="0"/>
        <v>89</v>
      </c>
      <c r="T6" s="14">
        <f t="shared" si="0"/>
        <v>259</v>
      </c>
      <c r="U6" s="14">
        <f t="shared" si="0"/>
        <v>82</v>
      </c>
      <c r="V6" s="14">
        <f t="shared" si="0"/>
        <v>20</v>
      </c>
      <c r="W6" s="14">
        <f t="shared" si="0"/>
        <v>18</v>
      </c>
      <c r="X6" s="14">
        <f t="shared" si="0"/>
        <v>247</v>
      </c>
      <c r="Y6" s="14">
        <f t="shared" si="0"/>
        <v>407</v>
      </c>
      <c r="Z6" s="14">
        <f>SUM(B6:Y6)</f>
        <v>5025</v>
      </c>
    </row>
    <row r="7" spans="1:26" x14ac:dyDescent="0.25">
      <c r="A7" s="8" t="s">
        <v>3</v>
      </c>
      <c r="B7" s="14">
        <v>63</v>
      </c>
      <c r="C7" s="18">
        <v>14</v>
      </c>
      <c r="D7" s="14">
        <v>9</v>
      </c>
      <c r="E7" s="18">
        <v>0</v>
      </c>
      <c r="F7" s="14">
        <v>189</v>
      </c>
      <c r="G7" s="14">
        <v>5</v>
      </c>
      <c r="H7" s="14">
        <v>17</v>
      </c>
      <c r="I7" s="14">
        <v>4</v>
      </c>
      <c r="J7" s="14">
        <v>26</v>
      </c>
      <c r="K7" s="14">
        <v>4</v>
      </c>
      <c r="L7" s="14">
        <v>50</v>
      </c>
      <c r="M7" s="23"/>
      <c r="N7" s="14">
        <v>27</v>
      </c>
      <c r="O7" s="14">
        <v>43</v>
      </c>
      <c r="P7" s="14">
        <v>6</v>
      </c>
      <c r="Q7" s="14">
        <v>2</v>
      </c>
      <c r="R7" s="14">
        <v>8</v>
      </c>
      <c r="S7" s="14">
        <v>50</v>
      </c>
      <c r="T7" s="14">
        <v>15</v>
      </c>
      <c r="U7" s="14">
        <v>2</v>
      </c>
      <c r="V7" s="19">
        <v>10</v>
      </c>
      <c r="W7" s="19">
        <v>10</v>
      </c>
      <c r="X7" s="19">
        <v>105</v>
      </c>
      <c r="Y7" s="14">
        <v>163</v>
      </c>
      <c r="Z7" s="14">
        <f t="shared" ref="Z7:Z13" si="1">SUM(B7:Y7)</f>
        <v>822</v>
      </c>
    </row>
    <row r="8" spans="1:26" x14ac:dyDescent="0.25">
      <c r="A8" s="8" t="s">
        <v>4</v>
      </c>
      <c r="B8" s="14">
        <v>149</v>
      </c>
      <c r="C8" s="14">
        <v>559</v>
      </c>
      <c r="D8" s="14">
        <v>60</v>
      </c>
      <c r="E8" s="18">
        <v>301</v>
      </c>
      <c r="F8" s="18">
        <v>366</v>
      </c>
      <c r="G8" s="14">
        <v>16</v>
      </c>
      <c r="H8" s="14">
        <v>249</v>
      </c>
      <c r="I8" s="14">
        <v>41</v>
      </c>
      <c r="J8" s="14">
        <v>378</v>
      </c>
      <c r="K8" s="14">
        <v>4</v>
      </c>
      <c r="L8" s="14">
        <v>256</v>
      </c>
      <c r="M8" s="23"/>
      <c r="N8" s="14">
        <v>620</v>
      </c>
      <c r="O8" s="14">
        <v>7</v>
      </c>
      <c r="P8" s="14">
        <v>82</v>
      </c>
      <c r="Q8" s="14">
        <v>61</v>
      </c>
      <c r="R8" s="14">
        <v>2</v>
      </c>
      <c r="S8" s="14">
        <v>31</v>
      </c>
      <c r="T8" s="14">
        <v>241</v>
      </c>
      <c r="U8" s="14">
        <v>80</v>
      </c>
      <c r="V8" s="14">
        <v>8</v>
      </c>
      <c r="W8" s="14">
        <v>4</v>
      </c>
      <c r="X8" s="14">
        <v>5</v>
      </c>
      <c r="Y8" s="14">
        <v>0</v>
      </c>
      <c r="Z8" s="14">
        <f t="shared" si="1"/>
        <v>3520</v>
      </c>
    </row>
    <row r="9" spans="1:26" x14ac:dyDescent="0.25">
      <c r="A9" s="8" t="s">
        <v>5</v>
      </c>
      <c r="B9" s="14">
        <f>B10+B11+B12</f>
        <v>50</v>
      </c>
      <c r="C9" s="14">
        <f t="shared" ref="C9:Y9" si="2">C10+C11+C12</f>
        <v>16</v>
      </c>
      <c r="D9" s="14">
        <f t="shared" si="2"/>
        <v>6</v>
      </c>
      <c r="E9" s="14">
        <f t="shared" si="2"/>
        <v>0</v>
      </c>
      <c r="F9" s="14">
        <f t="shared" si="2"/>
        <v>57</v>
      </c>
      <c r="G9" s="14">
        <f t="shared" si="2"/>
        <v>2</v>
      </c>
      <c r="H9" s="14">
        <f t="shared" si="2"/>
        <v>6</v>
      </c>
      <c r="I9" s="14">
        <f t="shared" si="2"/>
        <v>4</v>
      </c>
      <c r="J9" s="14">
        <f t="shared" si="2"/>
        <v>7</v>
      </c>
      <c r="K9" s="14">
        <f t="shared" si="2"/>
        <v>2</v>
      </c>
      <c r="L9" s="14">
        <f t="shared" si="2"/>
        <v>15</v>
      </c>
      <c r="M9" s="21">
        <f t="shared" si="2"/>
        <v>0</v>
      </c>
      <c r="N9" s="14">
        <f t="shared" si="2"/>
        <v>29</v>
      </c>
      <c r="O9" s="14">
        <f t="shared" si="2"/>
        <v>1</v>
      </c>
      <c r="P9" s="14">
        <f t="shared" si="2"/>
        <v>4</v>
      </c>
      <c r="Q9" s="14">
        <f t="shared" si="2"/>
        <v>50</v>
      </c>
      <c r="R9" s="14">
        <f t="shared" si="2"/>
        <v>36</v>
      </c>
      <c r="S9" s="14">
        <f t="shared" si="2"/>
        <v>8</v>
      </c>
      <c r="T9" s="14">
        <f t="shared" si="2"/>
        <v>3</v>
      </c>
      <c r="U9" s="14">
        <f t="shared" si="2"/>
        <v>0</v>
      </c>
      <c r="V9" s="14">
        <f t="shared" si="2"/>
        <v>2</v>
      </c>
      <c r="W9" s="14">
        <f t="shared" si="2"/>
        <v>4</v>
      </c>
      <c r="X9" s="14">
        <f t="shared" si="2"/>
        <v>137</v>
      </c>
      <c r="Y9" s="14">
        <f t="shared" si="2"/>
        <v>244</v>
      </c>
      <c r="Z9" s="14">
        <f t="shared" si="1"/>
        <v>683</v>
      </c>
    </row>
    <row r="10" spans="1:26" x14ac:dyDescent="0.25">
      <c r="A10" s="8" t="s">
        <v>14</v>
      </c>
      <c r="B10" s="14">
        <v>23</v>
      </c>
      <c r="C10" s="14">
        <v>12</v>
      </c>
      <c r="D10" s="14">
        <v>6</v>
      </c>
      <c r="E10" s="14">
        <v>0</v>
      </c>
      <c r="F10" s="14">
        <v>46</v>
      </c>
      <c r="G10" s="14">
        <v>1</v>
      </c>
      <c r="H10" s="14">
        <v>5</v>
      </c>
      <c r="I10" s="14">
        <v>4</v>
      </c>
      <c r="J10" s="14">
        <v>7</v>
      </c>
      <c r="K10" s="14">
        <v>2</v>
      </c>
      <c r="L10" s="14">
        <v>12</v>
      </c>
      <c r="M10" s="21"/>
      <c r="N10" s="14">
        <v>29</v>
      </c>
      <c r="O10" s="14">
        <v>1</v>
      </c>
      <c r="P10" s="14">
        <v>4</v>
      </c>
      <c r="Q10" s="14">
        <v>1</v>
      </c>
      <c r="R10" s="14">
        <v>34</v>
      </c>
      <c r="S10" s="14">
        <v>8</v>
      </c>
      <c r="T10" s="14">
        <v>3</v>
      </c>
      <c r="U10" s="14">
        <v>0</v>
      </c>
      <c r="V10" s="14">
        <v>0</v>
      </c>
      <c r="W10" s="14">
        <v>4</v>
      </c>
      <c r="X10" s="14">
        <v>115</v>
      </c>
      <c r="Y10" s="14">
        <v>44</v>
      </c>
      <c r="Z10" s="14">
        <f t="shared" si="1"/>
        <v>361</v>
      </c>
    </row>
    <row r="11" spans="1:26" x14ac:dyDescent="0.25">
      <c r="A11" s="9" t="s">
        <v>15</v>
      </c>
      <c r="B11" s="14">
        <v>6</v>
      </c>
      <c r="C11" s="14">
        <v>1</v>
      </c>
      <c r="D11" s="15">
        <v>0</v>
      </c>
      <c r="E11" s="18">
        <v>0</v>
      </c>
      <c r="F11" s="18">
        <v>7</v>
      </c>
      <c r="G11" s="15">
        <v>1</v>
      </c>
      <c r="H11" s="15">
        <v>1</v>
      </c>
      <c r="I11" s="15">
        <v>0</v>
      </c>
      <c r="J11" s="15">
        <v>0</v>
      </c>
      <c r="K11" s="15">
        <v>0</v>
      </c>
      <c r="L11" s="14">
        <v>3</v>
      </c>
      <c r="M11" s="23"/>
      <c r="N11" s="18">
        <v>0</v>
      </c>
      <c r="O11" s="18">
        <v>0</v>
      </c>
      <c r="P11" s="18">
        <v>0</v>
      </c>
      <c r="Q11" s="20">
        <v>39</v>
      </c>
      <c r="R11" s="15">
        <v>2</v>
      </c>
      <c r="S11" s="15">
        <v>0</v>
      </c>
      <c r="T11" s="20">
        <v>0</v>
      </c>
      <c r="U11" s="15">
        <v>0</v>
      </c>
      <c r="V11" s="15">
        <v>2</v>
      </c>
      <c r="W11" s="15">
        <v>0</v>
      </c>
      <c r="X11" s="15">
        <v>10</v>
      </c>
      <c r="Y11" s="15">
        <v>156</v>
      </c>
      <c r="Z11" s="14">
        <f t="shared" si="1"/>
        <v>228</v>
      </c>
    </row>
    <row r="12" spans="1:26" x14ac:dyDescent="0.25">
      <c r="A12" s="8" t="s">
        <v>16</v>
      </c>
      <c r="B12" s="14">
        <v>21</v>
      </c>
      <c r="C12" s="18">
        <v>3</v>
      </c>
      <c r="D12" s="14">
        <v>0</v>
      </c>
      <c r="E12" s="18">
        <v>0</v>
      </c>
      <c r="F12" s="14">
        <v>4</v>
      </c>
      <c r="G12" s="14">
        <v>0</v>
      </c>
      <c r="H12" s="14">
        <v>0</v>
      </c>
      <c r="I12" s="14">
        <v>0</v>
      </c>
      <c r="J12" s="15">
        <v>0</v>
      </c>
      <c r="K12" s="14">
        <v>0</v>
      </c>
      <c r="L12" s="15">
        <v>0</v>
      </c>
      <c r="M12" s="23"/>
      <c r="N12" s="18">
        <v>0</v>
      </c>
      <c r="O12" s="14">
        <v>0</v>
      </c>
      <c r="P12" s="14">
        <v>0</v>
      </c>
      <c r="Q12" s="14">
        <v>10</v>
      </c>
      <c r="R12" s="14">
        <v>0</v>
      </c>
      <c r="S12" s="15">
        <v>0</v>
      </c>
      <c r="T12" s="15">
        <v>0</v>
      </c>
      <c r="U12" s="14">
        <v>0</v>
      </c>
      <c r="V12" s="19">
        <v>0</v>
      </c>
      <c r="W12" s="19">
        <v>0</v>
      </c>
      <c r="X12" s="19">
        <v>12</v>
      </c>
      <c r="Y12" s="14">
        <v>44</v>
      </c>
      <c r="Z12" s="14">
        <f t="shared" si="1"/>
        <v>94</v>
      </c>
    </row>
    <row r="13" spans="1:26" x14ac:dyDescent="0.25">
      <c r="A13" s="8" t="s">
        <v>6</v>
      </c>
      <c r="B13" s="14">
        <v>6</v>
      </c>
      <c r="C13" s="18">
        <v>5</v>
      </c>
      <c r="D13" s="14">
        <v>0</v>
      </c>
      <c r="E13" s="18">
        <v>0</v>
      </c>
      <c r="F13" s="14">
        <v>14</v>
      </c>
      <c r="G13" s="14">
        <v>1</v>
      </c>
      <c r="H13" s="14">
        <v>1</v>
      </c>
      <c r="I13" s="14">
        <v>1</v>
      </c>
      <c r="J13" s="14">
        <v>0</v>
      </c>
      <c r="K13" s="14">
        <v>1</v>
      </c>
      <c r="L13" s="15">
        <v>4</v>
      </c>
      <c r="M13" s="23"/>
      <c r="N13" s="14">
        <v>0</v>
      </c>
      <c r="O13" s="14">
        <v>1</v>
      </c>
      <c r="P13" s="14">
        <v>0</v>
      </c>
      <c r="Q13" s="14">
        <v>0</v>
      </c>
      <c r="R13" s="14">
        <v>16</v>
      </c>
      <c r="S13" s="18">
        <v>2</v>
      </c>
      <c r="T13" s="14">
        <v>0</v>
      </c>
      <c r="U13" s="14">
        <v>1</v>
      </c>
      <c r="V13" s="19">
        <v>0</v>
      </c>
      <c r="W13" s="19">
        <v>1</v>
      </c>
      <c r="X13" s="19">
        <v>3</v>
      </c>
      <c r="Y13" s="14">
        <v>0</v>
      </c>
      <c r="Z13" s="14">
        <f t="shared" si="1"/>
        <v>57</v>
      </c>
    </row>
    <row r="14" spans="1:26" x14ac:dyDescent="0.25">
      <c r="A14" s="8" t="s">
        <v>17</v>
      </c>
      <c r="B14" s="17" t="s">
        <v>38</v>
      </c>
      <c r="C14" s="17" t="s">
        <v>38</v>
      </c>
      <c r="D14" s="17" t="s">
        <v>38</v>
      </c>
      <c r="E14" s="17" t="s">
        <v>38</v>
      </c>
      <c r="F14" s="17" t="s">
        <v>38</v>
      </c>
      <c r="G14" s="17" t="s">
        <v>38</v>
      </c>
      <c r="H14" s="17" t="s">
        <v>38</v>
      </c>
      <c r="I14" s="17" t="s">
        <v>38</v>
      </c>
      <c r="J14" s="17" t="s">
        <v>39</v>
      </c>
      <c r="K14" s="17" t="s">
        <v>38</v>
      </c>
      <c r="L14" s="17" t="s">
        <v>38</v>
      </c>
      <c r="M14" s="23"/>
      <c r="N14" s="17" t="s">
        <v>38</v>
      </c>
      <c r="O14" s="17" t="s">
        <v>38</v>
      </c>
      <c r="P14" s="17" t="s">
        <v>38</v>
      </c>
      <c r="Q14" s="17" t="s">
        <v>38</v>
      </c>
      <c r="R14" s="17" t="s">
        <v>38</v>
      </c>
      <c r="S14" s="17" t="s">
        <v>38</v>
      </c>
      <c r="T14" s="17" t="s">
        <v>38</v>
      </c>
      <c r="U14" s="17" t="s">
        <v>38</v>
      </c>
      <c r="V14" s="17" t="s">
        <v>38</v>
      </c>
      <c r="W14" s="17" t="s">
        <v>38</v>
      </c>
      <c r="X14" s="17" t="s">
        <v>38</v>
      </c>
      <c r="Y14" s="14" t="s">
        <v>38</v>
      </c>
      <c r="Z14" s="25"/>
    </row>
    <row r="15" spans="1:26" x14ac:dyDescent="0.25">
      <c r="A15" s="8" t="s">
        <v>7</v>
      </c>
      <c r="B15" s="14">
        <v>1</v>
      </c>
      <c r="C15" s="18">
        <v>1</v>
      </c>
      <c r="D15" s="14">
        <v>1</v>
      </c>
      <c r="E15" s="18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0</v>
      </c>
      <c r="M15" s="23"/>
      <c r="N15" s="14">
        <v>1</v>
      </c>
      <c r="O15" s="14">
        <v>2</v>
      </c>
      <c r="P15" s="14">
        <v>0</v>
      </c>
      <c r="Q15" s="14">
        <v>0</v>
      </c>
      <c r="R15" s="14">
        <v>1</v>
      </c>
      <c r="S15" s="18">
        <v>1</v>
      </c>
      <c r="T15" s="14">
        <v>1</v>
      </c>
      <c r="U15" s="14">
        <v>1</v>
      </c>
      <c r="V15" s="19">
        <v>1</v>
      </c>
      <c r="W15" s="19">
        <v>1</v>
      </c>
      <c r="X15" s="19">
        <v>8</v>
      </c>
      <c r="Y15" s="14">
        <v>3</v>
      </c>
      <c r="Z15" s="14">
        <f>SUM(B15:Y15)</f>
        <v>30</v>
      </c>
    </row>
    <row r="16" spans="1:26" x14ac:dyDescent="0.25">
      <c r="A16" s="8" t="s">
        <v>18</v>
      </c>
      <c r="B16" s="14">
        <v>0</v>
      </c>
      <c r="C16" s="17" t="s">
        <v>38</v>
      </c>
      <c r="D16" s="17" t="s">
        <v>38</v>
      </c>
      <c r="E16" s="17" t="s">
        <v>38</v>
      </c>
      <c r="F16" s="17" t="s">
        <v>38</v>
      </c>
      <c r="G16" s="17" t="s">
        <v>38</v>
      </c>
      <c r="H16" s="17" t="s">
        <v>38</v>
      </c>
      <c r="I16" s="17" t="s">
        <v>39</v>
      </c>
      <c r="J16" s="17" t="s">
        <v>38</v>
      </c>
      <c r="K16" s="17" t="s">
        <v>39</v>
      </c>
      <c r="L16" s="17" t="s">
        <v>38</v>
      </c>
      <c r="M16" s="23"/>
      <c r="N16" s="17" t="s">
        <v>38</v>
      </c>
      <c r="O16" s="17" t="s">
        <v>38</v>
      </c>
      <c r="P16" s="17" t="s">
        <v>38</v>
      </c>
      <c r="Q16" s="14" t="s">
        <v>38</v>
      </c>
      <c r="R16" s="17" t="s">
        <v>39</v>
      </c>
      <c r="S16" s="17" t="s">
        <v>39</v>
      </c>
      <c r="T16" s="17" t="s">
        <v>38</v>
      </c>
      <c r="U16" s="17" t="s">
        <v>39</v>
      </c>
      <c r="V16" s="17" t="s">
        <v>38</v>
      </c>
      <c r="W16" s="17" t="s">
        <v>38</v>
      </c>
      <c r="X16" s="17" t="s">
        <v>38</v>
      </c>
      <c r="Y16" s="14" t="s">
        <v>38</v>
      </c>
      <c r="Z16" s="25"/>
    </row>
    <row r="17" spans="1:26" x14ac:dyDescent="0.25">
      <c r="A17" s="8" t="s">
        <v>8</v>
      </c>
      <c r="B17" s="14">
        <f>B18+B19</f>
        <v>44</v>
      </c>
      <c r="C17" s="14">
        <f t="shared" ref="C17:Y17" si="3">C18+C19</f>
        <v>4</v>
      </c>
      <c r="D17" s="14">
        <f t="shared" si="3"/>
        <v>52</v>
      </c>
      <c r="E17" s="14">
        <f t="shared" si="3"/>
        <v>8</v>
      </c>
      <c r="F17" s="14">
        <f t="shared" si="3"/>
        <v>184</v>
      </c>
      <c r="G17" s="14">
        <f t="shared" si="3"/>
        <v>42</v>
      </c>
      <c r="H17" s="14">
        <f t="shared" si="3"/>
        <v>12</v>
      </c>
      <c r="I17" s="14">
        <f t="shared" si="3"/>
        <v>8</v>
      </c>
      <c r="J17" s="14">
        <f t="shared" si="3"/>
        <v>0</v>
      </c>
      <c r="K17" s="14">
        <f t="shared" si="3"/>
        <v>18</v>
      </c>
      <c r="L17" s="14">
        <f t="shared" si="3"/>
        <v>8</v>
      </c>
      <c r="M17" s="21">
        <f t="shared" si="3"/>
        <v>0</v>
      </c>
      <c r="N17" s="14">
        <f t="shared" si="3"/>
        <v>7</v>
      </c>
      <c r="O17" s="14">
        <f t="shared" si="3"/>
        <v>12</v>
      </c>
      <c r="P17" s="14">
        <f t="shared" si="3"/>
        <v>12</v>
      </c>
      <c r="Q17" s="14">
        <f t="shared" si="3"/>
        <v>0</v>
      </c>
      <c r="R17" s="14">
        <f t="shared" si="3"/>
        <v>2</v>
      </c>
      <c r="S17" s="14">
        <f t="shared" si="3"/>
        <v>0</v>
      </c>
      <c r="T17" s="14">
        <f t="shared" si="3"/>
        <v>9</v>
      </c>
      <c r="U17" s="14">
        <f t="shared" si="3"/>
        <v>5</v>
      </c>
      <c r="V17" s="14">
        <f t="shared" si="3"/>
        <v>6</v>
      </c>
      <c r="W17" s="14">
        <f t="shared" si="3"/>
        <v>3</v>
      </c>
      <c r="X17" s="14">
        <f t="shared" si="3"/>
        <v>57</v>
      </c>
      <c r="Y17" s="14">
        <f t="shared" si="3"/>
        <v>14</v>
      </c>
      <c r="Z17" s="14">
        <f>SUM(B17:Y17)</f>
        <v>507</v>
      </c>
    </row>
    <row r="18" spans="1:26" x14ac:dyDescent="0.25">
      <c r="A18" s="8" t="s">
        <v>32</v>
      </c>
      <c r="B18" s="14">
        <v>0</v>
      </c>
      <c r="C18" s="14">
        <v>1</v>
      </c>
      <c r="D18" s="14">
        <v>52</v>
      </c>
      <c r="E18" s="14">
        <v>7</v>
      </c>
      <c r="F18" s="14">
        <v>168</v>
      </c>
      <c r="G18" s="14">
        <v>42</v>
      </c>
      <c r="H18" s="14">
        <v>12</v>
      </c>
      <c r="I18" s="14">
        <v>5</v>
      </c>
      <c r="J18" s="14">
        <v>0</v>
      </c>
      <c r="K18" s="14">
        <v>18</v>
      </c>
      <c r="L18" s="15">
        <v>8</v>
      </c>
      <c r="M18" s="23"/>
      <c r="N18" s="14">
        <v>7</v>
      </c>
      <c r="O18" s="14">
        <v>0</v>
      </c>
      <c r="P18" s="14">
        <v>10</v>
      </c>
      <c r="Q18" s="14">
        <v>0</v>
      </c>
      <c r="R18" s="14">
        <v>2</v>
      </c>
      <c r="S18" s="18">
        <v>0</v>
      </c>
      <c r="T18" s="14">
        <v>9</v>
      </c>
      <c r="U18" s="14">
        <v>0</v>
      </c>
      <c r="V18" s="19">
        <v>6</v>
      </c>
      <c r="W18" s="19">
        <v>3</v>
      </c>
      <c r="X18" s="19">
        <v>57</v>
      </c>
      <c r="Y18" s="14">
        <v>0</v>
      </c>
      <c r="Z18" s="14">
        <f t="shared" ref="Z18:Z27" si="4">SUM(B18:Y18)</f>
        <v>407</v>
      </c>
    </row>
    <row r="19" spans="1:26" x14ac:dyDescent="0.25">
      <c r="A19" s="8" t="s">
        <v>33</v>
      </c>
      <c r="B19" s="14">
        <v>44</v>
      </c>
      <c r="C19" s="18">
        <v>3</v>
      </c>
      <c r="D19" s="14">
        <v>0</v>
      </c>
      <c r="E19" s="18">
        <v>1</v>
      </c>
      <c r="F19" s="14">
        <v>16</v>
      </c>
      <c r="G19" s="14">
        <v>0</v>
      </c>
      <c r="H19" s="14">
        <v>0</v>
      </c>
      <c r="I19" s="14">
        <v>3</v>
      </c>
      <c r="J19" s="14">
        <v>0</v>
      </c>
      <c r="K19" s="14">
        <v>0</v>
      </c>
      <c r="L19" s="14">
        <v>0</v>
      </c>
      <c r="M19" s="23"/>
      <c r="N19" s="18">
        <v>0</v>
      </c>
      <c r="O19" s="14">
        <v>12</v>
      </c>
      <c r="P19" s="14">
        <v>2</v>
      </c>
      <c r="Q19" s="14">
        <v>0</v>
      </c>
      <c r="R19" s="14">
        <v>0</v>
      </c>
      <c r="S19" s="18">
        <v>0</v>
      </c>
      <c r="T19" s="14">
        <v>0</v>
      </c>
      <c r="U19" s="14">
        <v>5</v>
      </c>
      <c r="V19" s="19">
        <v>0</v>
      </c>
      <c r="W19" s="19">
        <v>0</v>
      </c>
      <c r="X19" s="19">
        <v>0</v>
      </c>
      <c r="Y19" s="14">
        <v>14</v>
      </c>
      <c r="Z19" s="14">
        <f t="shared" si="4"/>
        <v>100</v>
      </c>
    </row>
    <row r="20" spans="1:26" x14ac:dyDescent="0.25">
      <c r="A20" s="8" t="s">
        <v>9</v>
      </c>
      <c r="B20" s="14">
        <f>B21+B22+B23+B24+B25+B26</f>
        <v>276</v>
      </c>
      <c r="C20" s="14">
        <f t="shared" ref="C20:Y20" si="5">C21+C22+C23+C24+C25+C26</f>
        <v>300</v>
      </c>
      <c r="D20" s="14">
        <f t="shared" si="5"/>
        <v>40</v>
      </c>
      <c r="E20" s="14">
        <f t="shared" si="5"/>
        <v>35</v>
      </c>
      <c r="F20" s="14">
        <f t="shared" si="5"/>
        <v>131</v>
      </c>
      <c r="G20" s="14">
        <f t="shared" si="5"/>
        <v>92</v>
      </c>
      <c r="H20" s="14">
        <f t="shared" si="5"/>
        <v>236</v>
      </c>
      <c r="I20" s="14">
        <f t="shared" si="5"/>
        <v>135</v>
      </c>
      <c r="J20" s="14">
        <f t="shared" si="5"/>
        <v>139</v>
      </c>
      <c r="K20" s="14">
        <f t="shared" si="5"/>
        <v>79</v>
      </c>
      <c r="L20" s="14">
        <f t="shared" si="5"/>
        <v>285</v>
      </c>
      <c r="M20" s="21">
        <f t="shared" si="5"/>
        <v>0</v>
      </c>
      <c r="N20" s="14">
        <f t="shared" si="5"/>
        <v>175</v>
      </c>
      <c r="O20" s="14">
        <f t="shared" si="5"/>
        <v>214</v>
      </c>
      <c r="P20" s="14">
        <f t="shared" si="5"/>
        <v>187</v>
      </c>
      <c r="Q20" s="14">
        <f t="shared" si="5"/>
        <v>90</v>
      </c>
      <c r="R20" s="14">
        <f t="shared" si="5"/>
        <v>160</v>
      </c>
      <c r="S20" s="14">
        <f t="shared" si="5"/>
        <v>47</v>
      </c>
      <c r="T20" s="14">
        <f t="shared" si="5"/>
        <v>125</v>
      </c>
      <c r="U20" s="14">
        <f t="shared" si="5"/>
        <v>59</v>
      </c>
      <c r="V20" s="14">
        <f t="shared" si="5"/>
        <v>158</v>
      </c>
      <c r="W20" s="14">
        <f t="shared" si="5"/>
        <v>309</v>
      </c>
      <c r="X20" s="14">
        <f t="shared" si="5"/>
        <v>1700</v>
      </c>
      <c r="Y20" s="14">
        <f t="shared" si="5"/>
        <v>2290</v>
      </c>
      <c r="Z20" s="14">
        <f t="shared" si="4"/>
        <v>7262</v>
      </c>
    </row>
    <row r="21" spans="1:26" x14ac:dyDescent="0.25">
      <c r="A21" s="8" t="s">
        <v>19</v>
      </c>
      <c r="B21" s="14">
        <v>0</v>
      </c>
      <c r="C21" s="18">
        <v>15</v>
      </c>
      <c r="D21" s="14">
        <v>0</v>
      </c>
      <c r="E21" s="18">
        <v>0</v>
      </c>
      <c r="F21" s="14">
        <v>13</v>
      </c>
      <c r="G21" s="14">
        <v>0</v>
      </c>
      <c r="H21" s="14">
        <v>40</v>
      </c>
      <c r="I21" s="14">
        <v>30</v>
      </c>
      <c r="J21" s="14">
        <v>24</v>
      </c>
      <c r="K21" s="14">
        <v>5</v>
      </c>
      <c r="L21" s="14">
        <v>45</v>
      </c>
      <c r="M21" s="23"/>
      <c r="N21" s="14">
        <v>0</v>
      </c>
      <c r="O21" s="14">
        <v>8</v>
      </c>
      <c r="P21" s="14">
        <v>0</v>
      </c>
      <c r="Q21" s="14">
        <v>0</v>
      </c>
      <c r="R21" s="14">
        <v>0</v>
      </c>
      <c r="S21" s="18">
        <v>0</v>
      </c>
      <c r="T21" s="14">
        <v>0</v>
      </c>
      <c r="U21" s="14">
        <v>0</v>
      </c>
      <c r="V21" s="19">
        <v>0</v>
      </c>
      <c r="W21" s="19">
        <v>0</v>
      </c>
      <c r="X21" s="19">
        <v>317</v>
      </c>
      <c r="Y21" s="14">
        <v>180</v>
      </c>
      <c r="Z21" s="14">
        <f t="shared" si="4"/>
        <v>677</v>
      </c>
    </row>
    <row r="22" spans="1:26" x14ac:dyDescent="0.25">
      <c r="A22" s="8" t="s">
        <v>20</v>
      </c>
      <c r="B22" s="14">
        <v>16</v>
      </c>
      <c r="C22" s="18">
        <v>60</v>
      </c>
      <c r="D22" s="14">
        <v>0</v>
      </c>
      <c r="E22" s="18">
        <v>0</v>
      </c>
      <c r="F22" s="14">
        <v>13</v>
      </c>
      <c r="G22" s="14">
        <v>10</v>
      </c>
      <c r="H22" s="14">
        <v>0</v>
      </c>
      <c r="I22" s="14">
        <v>15</v>
      </c>
      <c r="J22" s="14">
        <v>0</v>
      </c>
      <c r="K22" s="14">
        <v>5</v>
      </c>
      <c r="L22" s="14">
        <v>0</v>
      </c>
      <c r="M22" s="23"/>
      <c r="N22" s="14">
        <v>30</v>
      </c>
      <c r="O22" s="14">
        <v>36</v>
      </c>
      <c r="P22" s="14">
        <v>15</v>
      </c>
      <c r="Q22" s="14">
        <v>14</v>
      </c>
      <c r="R22" s="14">
        <v>0</v>
      </c>
      <c r="S22" s="14">
        <v>0</v>
      </c>
      <c r="T22" s="14">
        <v>0</v>
      </c>
      <c r="U22" s="14">
        <v>0</v>
      </c>
      <c r="V22" s="19">
        <v>0</v>
      </c>
      <c r="W22" s="19">
        <v>0</v>
      </c>
      <c r="X22" s="19">
        <v>235</v>
      </c>
      <c r="Y22" s="14">
        <v>0</v>
      </c>
      <c r="Z22" s="14">
        <f t="shared" si="4"/>
        <v>449</v>
      </c>
    </row>
    <row r="23" spans="1:26" x14ac:dyDescent="0.25">
      <c r="A23" s="8" t="s">
        <v>21</v>
      </c>
      <c r="B23" s="14">
        <v>103</v>
      </c>
      <c r="C23" s="18">
        <v>15</v>
      </c>
      <c r="D23" s="14">
        <v>10</v>
      </c>
      <c r="E23" s="18">
        <v>4</v>
      </c>
      <c r="F23" s="14">
        <v>13</v>
      </c>
      <c r="G23" s="14">
        <v>16</v>
      </c>
      <c r="H23" s="14">
        <v>125</v>
      </c>
      <c r="I23" s="14">
        <v>15</v>
      </c>
      <c r="J23" s="14">
        <v>0</v>
      </c>
      <c r="K23" s="14">
        <v>25</v>
      </c>
      <c r="L23" s="14">
        <v>120</v>
      </c>
      <c r="M23" s="23"/>
      <c r="N23" s="14">
        <v>45</v>
      </c>
      <c r="O23" s="14">
        <v>70</v>
      </c>
      <c r="P23" s="14">
        <v>52</v>
      </c>
      <c r="Q23" s="14">
        <v>15</v>
      </c>
      <c r="R23" s="14">
        <v>65</v>
      </c>
      <c r="S23" s="18">
        <v>12</v>
      </c>
      <c r="T23" s="14">
        <v>0</v>
      </c>
      <c r="U23" s="14">
        <v>14</v>
      </c>
      <c r="V23" s="19">
        <v>0</v>
      </c>
      <c r="W23" s="19">
        <v>50</v>
      </c>
      <c r="X23" s="19">
        <v>329</v>
      </c>
      <c r="Y23" s="14">
        <v>1418</v>
      </c>
      <c r="Z23" s="14">
        <f t="shared" si="4"/>
        <v>2516</v>
      </c>
    </row>
    <row r="24" spans="1:26" x14ac:dyDescent="0.25">
      <c r="A24" s="8" t="s">
        <v>22</v>
      </c>
      <c r="B24" s="14">
        <v>138</v>
      </c>
      <c r="C24" s="18">
        <v>75</v>
      </c>
      <c r="D24" s="14">
        <v>20</v>
      </c>
      <c r="E24" s="18">
        <v>10</v>
      </c>
      <c r="F24" s="14">
        <v>44</v>
      </c>
      <c r="G24" s="14">
        <v>30</v>
      </c>
      <c r="H24" s="14">
        <v>11</v>
      </c>
      <c r="I24" s="14">
        <v>75</v>
      </c>
      <c r="J24" s="14">
        <v>72</v>
      </c>
      <c r="K24" s="14">
        <v>39</v>
      </c>
      <c r="L24" s="14">
        <v>60</v>
      </c>
      <c r="M24" s="23"/>
      <c r="N24" s="14">
        <v>65</v>
      </c>
      <c r="O24" s="14">
        <v>60</v>
      </c>
      <c r="P24" s="14">
        <v>75</v>
      </c>
      <c r="Q24" s="14">
        <v>47</v>
      </c>
      <c r="R24" s="14">
        <v>80</v>
      </c>
      <c r="S24" s="18">
        <v>35</v>
      </c>
      <c r="T24" s="14">
        <v>80</v>
      </c>
      <c r="U24" s="14">
        <v>45</v>
      </c>
      <c r="V24" s="19">
        <v>116</v>
      </c>
      <c r="W24" s="19">
        <v>140</v>
      </c>
      <c r="X24" s="19">
        <v>20</v>
      </c>
      <c r="Y24" s="14">
        <v>257</v>
      </c>
      <c r="Z24" s="14">
        <f t="shared" si="4"/>
        <v>1594</v>
      </c>
    </row>
    <row r="25" spans="1:26" x14ac:dyDescent="0.25">
      <c r="A25" s="8" t="s">
        <v>23</v>
      </c>
      <c r="B25" s="14">
        <v>19</v>
      </c>
      <c r="C25" s="14">
        <v>90</v>
      </c>
      <c r="D25" s="14">
        <v>0</v>
      </c>
      <c r="E25" s="14">
        <v>21</v>
      </c>
      <c r="F25" s="14">
        <v>38</v>
      </c>
      <c r="G25" s="14">
        <v>24</v>
      </c>
      <c r="H25" s="14">
        <v>40</v>
      </c>
      <c r="I25" s="14">
        <v>0</v>
      </c>
      <c r="J25" s="14">
        <v>43</v>
      </c>
      <c r="K25" s="14">
        <v>5</v>
      </c>
      <c r="L25" s="14">
        <v>30</v>
      </c>
      <c r="M25" s="23"/>
      <c r="N25" s="14">
        <v>20</v>
      </c>
      <c r="O25" s="14">
        <v>20</v>
      </c>
      <c r="P25" s="14">
        <v>30</v>
      </c>
      <c r="Q25" s="14">
        <v>14</v>
      </c>
      <c r="R25" s="14">
        <v>15</v>
      </c>
      <c r="S25" s="14">
        <v>0</v>
      </c>
      <c r="T25" s="14">
        <v>45</v>
      </c>
      <c r="U25" s="14">
        <v>0</v>
      </c>
      <c r="V25" s="19">
        <v>0</v>
      </c>
      <c r="W25" s="19">
        <v>85</v>
      </c>
      <c r="X25" s="19">
        <v>364</v>
      </c>
      <c r="Y25" s="14">
        <v>435</v>
      </c>
      <c r="Z25" s="14">
        <f t="shared" si="4"/>
        <v>1338</v>
      </c>
    </row>
    <row r="26" spans="1:26" x14ac:dyDescent="0.25">
      <c r="A26" s="8" t="s">
        <v>24</v>
      </c>
      <c r="B26" s="14">
        <v>0</v>
      </c>
      <c r="C26" s="14">
        <v>45</v>
      </c>
      <c r="D26" s="14">
        <v>10</v>
      </c>
      <c r="E26" s="14">
        <v>0</v>
      </c>
      <c r="F26" s="14">
        <v>10</v>
      </c>
      <c r="G26" s="14">
        <v>12</v>
      </c>
      <c r="H26" s="14">
        <v>20</v>
      </c>
      <c r="I26" s="14">
        <v>0</v>
      </c>
      <c r="J26" s="14">
        <v>0</v>
      </c>
      <c r="K26" s="14">
        <v>0</v>
      </c>
      <c r="L26" s="14">
        <v>30</v>
      </c>
      <c r="M26" s="23"/>
      <c r="N26" s="14">
        <v>15</v>
      </c>
      <c r="O26" s="14">
        <v>20</v>
      </c>
      <c r="P26" s="14">
        <v>15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42</v>
      </c>
      <c r="W26" s="14">
        <v>34</v>
      </c>
      <c r="X26" s="14">
        <v>435</v>
      </c>
      <c r="Y26" s="14">
        <v>0</v>
      </c>
      <c r="Z26" s="14">
        <f t="shared" si="4"/>
        <v>688</v>
      </c>
    </row>
    <row r="27" spans="1:26" x14ac:dyDescent="0.25">
      <c r="A27" s="8" t="s">
        <v>10</v>
      </c>
      <c r="B27" s="14">
        <v>0</v>
      </c>
      <c r="C27" s="18">
        <v>0</v>
      </c>
      <c r="D27" s="14">
        <v>0</v>
      </c>
      <c r="E27" s="18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30</v>
      </c>
      <c r="M27" s="23"/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8">
        <v>0</v>
      </c>
      <c r="T27" s="14">
        <v>0</v>
      </c>
      <c r="U27" s="14">
        <v>0</v>
      </c>
      <c r="V27" s="19">
        <v>0</v>
      </c>
      <c r="W27" s="19">
        <v>0</v>
      </c>
      <c r="X27" s="19">
        <v>15</v>
      </c>
      <c r="Y27" s="14">
        <v>0</v>
      </c>
      <c r="Z27" s="14">
        <f t="shared" si="4"/>
        <v>45</v>
      </c>
    </row>
    <row r="28" spans="1:26" x14ac:dyDescent="0.25">
      <c r="A28" s="8" t="s">
        <v>25</v>
      </c>
      <c r="B28" s="17" t="s">
        <v>38</v>
      </c>
      <c r="C28" s="17" t="s">
        <v>38</v>
      </c>
      <c r="D28" s="17" t="s">
        <v>38</v>
      </c>
      <c r="E28" s="17" t="s">
        <v>38</v>
      </c>
      <c r="F28" s="17" t="s">
        <v>38</v>
      </c>
      <c r="G28" s="17" t="s">
        <v>38</v>
      </c>
      <c r="H28" s="17" t="s">
        <v>39</v>
      </c>
      <c r="I28" s="17" t="s">
        <v>38</v>
      </c>
      <c r="J28" s="17" t="s">
        <v>38</v>
      </c>
      <c r="K28" s="17" t="s">
        <v>38</v>
      </c>
      <c r="L28" s="17" t="s">
        <v>38</v>
      </c>
      <c r="M28" s="23"/>
      <c r="N28" s="17" t="s">
        <v>39</v>
      </c>
      <c r="O28" s="17" t="s">
        <v>38</v>
      </c>
      <c r="P28" s="17" t="s">
        <v>38</v>
      </c>
      <c r="Q28" s="14" t="s">
        <v>38</v>
      </c>
      <c r="R28" s="17" t="s">
        <v>38</v>
      </c>
      <c r="S28" s="17" t="s">
        <v>39</v>
      </c>
      <c r="T28" s="17" t="s">
        <v>38</v>
      </c>
      <c r="U28" s="17" t="s">
        <v>39</v>
      </c>
      <c r="V28" s="17" t="s">
        <v>39</v>
      </c>
      <c r="W28" s="17" t="s">
        <v>38</v>
      </c>
      <c r="X28" s="17" t="s">
        <v>38</v>
      </c>
      <c r="Y28" s="14" t="s">
        <v>38</v>
      </c>
      <c r="Z28" s="25"/>
    </row>
    <row r="29" spans="1:26" x14ac:dyDescent="0.25">
      <c r="A29" s="8" t="s">
        <v>11</v>
      </c>
      <c r="B29" s="14">
        <v>1</v>
      </c>
      <c r="C29" s="14">
        <v>0</v>
      </c>
      <c r="D29" s="14">
        <v>4</v>
      </c>
      <c r="E29" s="14">
        <v>3</v>
      </c>
      <c r="F29" s="14">
        <v>1</v>
      </c>
      <c r="G29" s="14">
        <v>1</v>
      </c>
      <c r="H29" s="14">
        <v>0</v>
      </c>
      <c r="I29" s="14">
        <v>0</v>
      </c>
      <c r="J29" s="14">
        <v>2</v>
      </c>
      <c r="K29" s="14">
        <v>1</v>
      </c>
      <c r="L29" s="14">
        <v>0</v>
      </c>
      <c r="M29" s="23"/>
      <c r="N29" s="18">
        <v>14</v>
      </c>
      <c r="O29" s="14">
        <v>0</v>
      </c>
      <c r="P29" s="14">
        <v>0</v>
      </c>
      <c r="Q29" s="14">
        <v>3</v>
      </c>
      <c r="R29" s="14">
        <v>0</v>
      </c>
      <c r="S29" s="18">
        <v>0</v>
      </c>
      <c r="T29" s="14">
        <v>2</v>
      </c>
      <c r="U29" s="14">
        <v>0</v>
      </c>
      <c r="V29" s="14">
        <v>4</v>
      </c>
      <c r="W29" s="14">
        <v>1</v>
      </c>
      <c r="X29" s="14">
        <v>0</v>
      </c>
      <c r="Y29" s="14">
        <v>1</v>
      </c>
      <c r="Z29" s="14">
        <f>SUM(B29:Y29)</f>
        <v>38</v>
      </c>
    </row>
    <row r="30" spans="1:26" x14ac:dyDescent="0.25">
      <c r="A30" s="8" t="s">
        <v>26</v>
      </c>
      <c r="B30" s="14">
        <v>1</v>
      </c>
      <c r="C30" s="14">
        <v>0</v>
      </c>
      <c r="D30" s="14">
        <v>0</v>
      </c>
      <c r="E30" s="18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3"/>
      <c r="N30" s="14">
        <v>0</v>
      </c>
      <c r="O30" s="14">
        <v>0</v>
      </c>
      <c r="P30" s="14">
        <v>0</v>
      </c>
      <c r="Q30" s="14">
        <v>0</v>
      </c>
      <c r="R30" s="14">
        <v>1</v>
      </c>
      <c r="S30" s="18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f>SUM(B30:Y30)</f>
        <v>2</v>
      </c>
    </row>
    <row r="31" spans="1:26" x14ac:dyDescent="0.25">
      <c r="A31" s="8" t="s">
        <v>27</v>
      </c>
      <c r="B31" s="17" t="s">
        <v>38</v>
      </c>
      <c r="C31" s="20" t="s">
        <v>38</v>
      </c>
      <c r="D31" s="17" t="s">
        <v>39</v>
      </c>
      <c r="E31" s="17" t="s">
        <v>38</v>
      </c>
      <c r="F31" s="17" t="s">
        <v>38</v>
      </c>
      <c r="G31" s="17" t="s">
        <v>38</v>
      </c>
      <c r="H31" s="17" t="s">
        <v>38</v>
      </c>
      <c r="I31" s="17" t="s">
        <v>38</v>
      </c>
      <c r="J31" s="17" t="s">
        <v>38</v>
      </c>
      <c r="K31" s="17" t="s">
        <v>38</v>
      </c>
      <c r="L31" s="17" t="s">
        <v>38</v>
      </c>
      <c r="M31" s="23"/>
      <c r="N31" s="17" t="s">
        <v>38</v>
      </c>
      <c r="O31" s="17" t="s">
        <v>39</v>
      </c>
      <c r="P31" s="17" t="s">
        <v>38</v>
      </c>
      <c r="Q31" s="14" t="s">
        <v>38</v>
      </c>
      <c r="R31" s="17" t="s">
        <v>38</v>
      </c>
      <c r="S31" s="17" t="s">
        <v>39</v>
      </c>
      <c r="T31" s="17" t="s">
        <v>38</v>
      </c>
      <c r="U31" s="17" t="s">
        <v>38</v>
      </c>
      <c r="V31" s="17" t="s">
        <v>38</v>
      </c>
      <c r="W31" s="17" t="s">
        <v>39</v>
      </c>
      <c r="X31" s="17" t="s">
        <v>38</v>
      </c>
      <c r="Y31" s="14" t="s">
        <v>38</v>
      </c>
      <c r="Z31" s="25"/>
    </row>
    <row r="32" spans="1:26" x14ac:dyDescent="0.25">
      <c r="A32" s="8" t="s">
        <v>28</v>
      </c>
      <c r="B32" s="14">
        <v>5</v>
      </c>
      <c r="C32" s="14">
        <v>1</v>
      </c>
      <c r="D32" s="14">
        <v>3</v>
      </c>
      <c r="E32" s="18">
        <v>5</v>
      </c>
      <c r="F32" s="14">
        <v>11</v>
      </c>
      <c r="G32" s="14">
        <v>1</v>
      </c>
      <c r="H32" s="14">
        <v>30</v>
      </c>
      <c r="I32" s="14">
        <v>0</v>
      </c>
      <c r="J32" s="14">
        <v>0</v>
      </c>
      <c r="K32" s="14">
        <v>1</v>
      </c>
      <c r="L32" s="14">
        <v>2</v>
      </c>
      <c r="M32" s="23"/>
      <c r="N32" s="14">
        <v>0</v>
      </c>
      <c r="O32" s="14">
        <v>1</v>
      </c>
      <c r="P32" s="14">
        <v>5</v>
      </c>
      <c r="Q32" s="14">
        <v>13</v>
      </c>
      <c r="R32" s="14">
        <v>20</v>
      </c>
      <c r="S32" s="18">
        <v>0</v>
      </c>
      <c r="T32" s="14">
        <v>1</v>
      </c>
      <c r="U32" s="14">
        <v>5</v>
      </c>
      <c r="V32" s="14">
        <v>14</v>
      </c>
      <c r="W32" s="14">
        <v>0</v>
      </c>
      <c r="X32" s="14">
        <v>6</v>
      </c>
      <c r="Y32" s="14">
        <v>0</v>
      </c>
      <c r="Z32" s="14">
        <f>SUM(B32:Y32)</f>
        <v>124</v>
      </c>
    </row>
    <row r="33" spans="1:26" x14ac:dyDescent="0.25">
      <c r="A33" s="8" t="s">
        <v>29</v>
      </c>
      <c r="B33" s="14">
        <v>0</v>
      </c>
      <c r="C33" s="14">
        <v>2</v>
      </c>
      <c r="D33" s="14">
        <v>0</v>
      </c>
      <c r="E33" s="18">
        <v>4</v>
      </c>
      <c r="F33" s="14">
        <v>12</v>
      </c>
      <c r="G33" s="14">
        <v>0</v>
      </c>
      <c r="H33" s="14">
        <v>3</v>
      </c>
      <c r="I33" s="14">
        <v>0</v>
      </c>
      <c r="J33" s="14">
        <v>0</v>
      </c>
      <c r="K33" s="14">
        <v>0</v>
      </c>
      <c r="L33" s="14">
        <v>0</v>
      </c>
      <c r="M33" s="23"/>
      <c r="N33" s="14">
        <v>0</v>
      </c>
      <c r="O33" s="14">
        <v>0</v>
      </c>
      <c r="P33" s="14">
        <v>5</v>
      </c>
      <c r="Q33" s="14">
        <v>15</v>
      </c>
      <c r="R33" s="14">
        <v>0</v>
      </c>
      <c r="S33" s="18">
        <v>0</v>
      </c>
      <c r="T33" s="14">
        <v>0</v>
      </c>
      <c r="U33" s="14">
        <v>0</v>
      </c>
      <c r="V33" s="14">
        <v>10</v>
      </c>
      <c r="W33" s="14">
        <v>0</v>
      </c>
      <c r="X33" s="14">
        <v>15</v>
      </c>
      <c r="Y33" s="14">
        <v>6</v>
      </c>
      <c r="Z33" s="14">
        <f>SUM(B33:Y33)</f>
        <v>72</v>
      </c>
    </row>
    <row r="34" spans="1:26" x14ac:dyDescent="0.25">
      <c r="A34" s="8" t="s">
        <v>30</v>
      </c>
      <c r="B34" s="17" t="s">
        <v>38</v>
      </c>
      <c r="C34" s="17" t="s">
        <v>38</v>
      </c>
      <c r="D34" s="17" t="s">
        <v>39</v>
      </c>
      <c r="E34" s="17" t="s">
        <v>39</v>
      </c>
      <c r="F34" s="17" t="s">
        <v>38</v>
      </c>
      <c r="G34" s="17" t="s">
        <v>38</v>
      </c>
      <c r="H34" s="17" t="s">
        <v>39</v>
      </c>
      <c r="I34" s="17" t="s">
        <v>39</v>
      </c>
      <c r="J34" s="17" t="s">
        <v>39</v>
      </c>
      <c r="K34" s="17" t="s">
        <v>39</v>
      </c>
      <c r="L34" s="17" t="s">
        <v>39</v>
      </c>
      <c r="M34" s="23"/>
      <c r="N34" s="17" t="s">
        <v>39</v>
      </c>
      <c r="O34" s="17" t="s">
        <v>39</v>
      </c>
      <c r="P34" s="17" t="s">
        <v>38</v>
      </c>
      <c r="Q34" s="14" t="s">
        <v>38</v>
      </c>
      <c r="R34" s="17" t="s">
        <v>38</v>
      </c>
      <c r="S34" s="17" t="s">
        <v>39</v>
      </c>
      <c r="T34" s="17" t="s">
        <v>39</v>
      </c>
      <c r="U34" s="17" t="s">
        <v>39</v>
      </c>
      <c r="V34" s="17" t="s">
        <v>39</v>
      </c>
      <c r="W34" s="17" t="s">
        <v>39</v>
      </c>
      <c r="X34" s="17" t="s">
        <v>38</v>
      </c>
      <c r="Y34" s="14" t="s">
        <v>38</v>
      </c>
      <c r="Z34" s="25"/>
    </row>
    <row r="35" spans="1:26" x14ac:dyDescent="0.25">
      <c r="A35" s="10" t="s">
        <v>31</v>
      </c>
      <c r="B35" s="14">
        <v>26</v>
      </c>
      <c r="C35" s="14">
        <v>29</v>
      </c>
      <c r="D35" s="14">
        <v>17</v>
      </c>
      <c r="E35" s="18">
        <v>21</v>
      </c>
      <c r="F35" s="14">
        <v>35</v>
      </c>
      <c r="G35" s="14">
        <v>21</v>
      </c>
      <c r="H35" s="14">
        <v>24</v>
      </c>
      <c r="I35" s="14">
        <v>15</v>
      </c>
      <c r="J35" s="14">
        <v>13</v>
      </c>
      <c r="K35" s="14">
        <v>16</v>
      </c>
      <c r="L35" s="14">
        <v>28</v>
      </c>
      <c r="M35" s="23"/>
      <c r="N35" s="14">
        <v>16</v>
      </c>
      <c r="O35" s="14">
        <v>18</v>
      </c>
      <c r="P35" s="14">
        <v>23</v>
      </c>
      <c r="Q35" s="14">
        <v>28</v>
      </c>
      <c r="R35" s="14">
        <v>25</v>
      </c>
      <c r="S35" s="18">
        <v>10</v>
      </c>
      <c r="T35" s="14">
        <v>20</v>
      </c>
      <c r="U35" s="14">
        <v>12</v>
      </c>
      <c r="V35" s="14">
        <v>34</v>
      </c>
      <c r="W35" s="14">
        <v>20</v>
      </c>
      <c r="X35" s="14">
        <v>34</v>
      </c>
      <c r="Y35" s="14">
        <v>27</v>
      </c>
      <c r="Z35" s="25"/>
    </row>
  </sheetData>
  <mergeCells count="1">
    <mergeCell ref="A1:Y1"/>
  </mergeCells>
  <pageMargins left="0.25" right="0.25" top="0.75" bottom="0.75" header="0.3" footer="0.3"/>
  <pageSetup paperSize="9" scale="8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2021-05-12T09:37:52Z</dcterms:modified>
</cp:coreProperties>
</file>