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7635" windowHeight="6990" activeTab="4"/>
  </bookViews>
  <sheets>
    <sheet name="ЕГЭ МА П" sheetId="3" r:id="rId1"/>
    <sheet name="ЕГЭ РЯ" sheetId="35" r:id="rId2"/>
    <sheet name="ЕГЭ ЛИ" sheetId="36" r:id="rId3"/>
    <sheet name="ЕГЭ ИС" sheetId="38" r:id="rId4"/>
    <sheet name="ЕГЭ ИНФ" sheetId="12" r:id="rId5"/>
    <sheet name="ЕГЭ ФИ" sheetId="37" r:id="rId6"/>
    <sheet name="ЕГЭ ГГ" sheetId="11" r:id="rId7"/>
    <sheet name="ЕГЭ ХИ" sheetId="7" r:id="rId8"/>
    <sheet name="ЕГЭ ОБ" sheetId="40" r:id="rId9"/>
    <sheet name="ЕГЭ БИ" sheetId="41" r:id="rId10"/>
    <sheet name="ЕГЭ ИЯ" sheetId="39" r:id="rId11"/>
  </sheets>
  <definedNames>
    <definedName name="_xlnm.Print_Area" localSheetId="9">'ЕГЭ БИ'!$A$1:$M$27</definedName>
    <definedName name="_xlnm.Print_Area" localSheetId="6">'ЕГЭ ГГ'!$A$1:$M$18</definedName>
    <definedName name="_xlnm.Print_Area" localSheetId="4">'ЕГЭ ИНФ'!$A$1:$M$22</definedName>
    <definedName name="_xlnm.Print_Area" localSheetId="3">'ЕГЭ ИС'!$A$1:$M$24</definedName>
    <definedName name="_xlnm.Print_Area" localSheetId="10">'ЕГЭ ИЯ'!$A$1:$M$33</definedName>
    <definedName name="_xlnm.Print_Area" localSheetId="2">'ЕГЭ ЛИ'!$A$1:$M$24</definedName>
    <definedName name="_xlnm.Print_Area" localSheetId="0">'ЕГЭ МА П'!$A$1:$M$28</definedName>
    <definedName name="_xlnm.Print_Area" localSheetId="8">'ЕГЭ ОБ'!$A$1:$M$30</definedName>
    <definedName name="_xlnm.Print_Area" localSheetId="1">'ЕГЭ РЯ'!$A$1:$M$39</definedName>
    <definedName name="_xlnm.Print_Area" localSheetId="5">'ЕГЭ ФИ'!$A$1:$M$27</definedName>
    <definedName name="_xlnm.Print_Area" localSheetId="7">'ЕГЭ ХИ'!$A$1:$M$22</definedName>
  </definedNames>
  <calcPr calcId="145621"/>
</workbook>
</file>

<file path=xl/calcChain.xml><?xml version="1.0" encoding="utf-8"?>
<calcChain xmlns="http://schemas.openxmlformats.org/spreadsheetml/2006/main">
  <c r="M4" i="39" l="1"/>
  <c r="C4" i="39" s="1"/>
  <c r="M7" i="39"/>
  <c r="C7" i="39" s="1"/>
  <c r="M8" i="39"/>
  <c r="G8" i="39" s="1"/>
  <c r="M13" i="39"/>
  <c r="I13" i="39" s="1"/>
  <c r="M14" i="39"/>
  <c r="C14" i="39" s="1"/>
  <c r="M16" i="39"/>
  <c r="E16" i="39" s="1"/>
  <c r="M21" i="39"/>
  <c r="C21" i="39" s="1"/>
  <c r="I4" i="39" l="1"/>
  <c r="G4" i="39"/>
  <c r="E4" i="39"/>
  <c r="K4" i="39"/>
  <c r="E8" i="39"/>
  <c r="I7" i="39"/>
  <c r="I8" i="39"/>
  <c r="K8" i="39"/>
  <c r="C8" i="39"/>
  <c r="G7" i="39"/>
  <c r="E7" i="39"/>
  <c r="K7" i="39"/>
  <c r="G13" i="39"/>
  <c r="E13" i="39"/>
  <c r="K13" i="39"/>
  <c r="C13" i="39"/>
  <c r="I14" i="39"/>
  <c r="G14" i="39"/>
  <c r="E14" i="39"/>
  <c r="K14" i="39"/>
  <c r="K16" i="39"/>
  <c r="I16" i="39"/>
  <c r="G16" i="39"/>
  <c r="C16" i="39"/>
  <c r="E21" i="39"/>
  <c r="I21" i="39"/>
  <c r="G21" i="39"/>
  <c r="K21" i="39"/>
  <c r="L19" i="37"/>
  <c r="C19" i="37" s="1"/>
  <c r="M19" i="39"/>
  <c r="C19" i="39" s="1"/>
  <c r="M17" i="39"/>
  <c r="G17" i="39" s="1"/>
  <c r="L12" i="41"/>
  <c r="G12" i="41" s="1"/>
  <c r="L7" i="41"/>
  <c r="C7" i="41" s="1"/>
  <c r="L6" i="41"/>
  <c r="C6" i="41" s="1"/>
  <c r="L5" i="41"/>
  <c r="C5" i="41" s="1"/>
  <c r="M5" i="39"/>
  <c r="C7" i="40"/>
  <c r="C8" i="40"/>
  <c r="C9" i="40"/>
  <c r="C10" i="40"/>
  <c r="C11" i="40"/>
  <c r="C12" i="40"/>
  <c r="C13" i="40"/>
  <c r="C16" i="40"/>
  <c r="C17" i="40"/>
  <c r="C18" i="40"/>
  <c r="C19" i="40"/>
  <c r="C20" i="40"/>
  <c r="C21" i="40"/>
  <c r="C22" i="40"/>
  <c r="C23" i="40"/>
  <c r="C24" i="40"/>
  <c r="C5" i="40"/>
  <c r="C6" i="40"/>
  <c r="I19" i="37" l="1"/>
  <c r="G19" i="37"/>
  <c r="E19" i="37"/>
  <c r="K19" i="37"/>
  <c r="I19" i="39"/>
  <c r="G19" i="39"/>
  <c r="E19" i="39"/>
  <c r="K19" i="39"/>
  <c r="E17" i="39"/>
  <c r="C17" i="39"/>
  <c r="I17" i="39"/>
  <c r="K17" i="39"/>
  <c r="E12" i="41"/>
  <c r="C12" i="41"/>
  <c r="I12" i="41"/>
  <c r="K12" i="41"/>
  <c r="G7" i="41"/>
  <c r="I7" i="41"/>
  <c r="E7" i="41"/>
  <c r="K7" i="41"/>
  <c r="K6" i="41"/>
  <c r="I6" i="41"/>
  <c r="G6" i="41"/>
  <c r="E6" i="41"/>
  <c r="E5" i="41"/>
  <c r="K5" i="41"/>
  <c r="I5" i="41"/>
  <c r="G5" i="41"/>
  <c r="L13" i="11"/>
  <c r="C13" i="11" s="1"/>
  <c r="L12" i="11"/>
  <c r="C12" i="11" s="1"/>
  <c r="L9" i="11"/>
  <c r="C9" i="11" s="1"/>
  <c r="L18" i="37"/>
  <c r="L11" i="37"/>
  <c r="C11" i="37" s="1"/>
  <c r="L9" i="37"/>
  <c r="C9" i="37" s="1"/>
  <c r="L13" i="12"/>
  <c r="C13" i="12" s="1"/>
  <c r="L12" i="12"/>
  <c r="C12" i="12" s="1"/>
  <c r="L10" i="12"/>
  <c r="C10" i="12"/>
  <c r="L7" i="12"/>
  <c r="C7" i="12" s="1"/>
  <c r="L15" i="38"/>
  <c r="C15" i="38" s="1"/>
  <c r="L11" i="38"/>
  <c r="L10" i="38"/>
  <c r="C10" i="38" s="1"/>
  <c r="L4" i="38"/>
  <c r="M16" i="36"/>
  <c r="C16" i="36" s="1"/>
  <c r="M7" i="3"/>
  <c r="I13" i="11" l="1"/>
  <c r="E13" i="11"/>
  <c r="G13" i="11"/>
  <c r="K13" i="11"/>
  <c r="I12" i="11"/>
  <c r="G12" i="11"/>
  <c r="E12" i="11"/>
  <c r="K12" i="11"/>
  <c r="I9" i="11"/>
  <c r="G9" i="11"/>
  <c r="E9" i="11"/>
  <c r="K9" i="11"/>
  <c r="I11" i="37"/>
  <c r="G11" i="37"/>
  <c r="E11" i="37"/>
  <c r="K11" i="37"/>
  <c r="I9" i="37"/>
  <c r="G9" i="37"/>
  <c r="E9" i="37"/>
  <c r="K9" i="37"/>
  <c r="I13" i="12"/>
  <c r="G13" i="12"/>
  <c r="E13" i="12"/>
  <c r="K13" i="12"/>
  <c r="E12" i="12"/>
  <c r="I12" i="12"/>
  <c r="G12" i="12"/>
  <c r="K12" i="12"/>
  <c r="I10" i="12"/>
  <c r="G10" i="12"/>
  <c r="E10" i="12"/>
  <c r="K10" i="12"/>
  <c r="I7" i="12"/>
  <c r="G7" i="12"/>
  <c r="E7" i="12"/>
  <c r="K7" i="12"/>
  <c r="E15" i="38"/>
  <c r="I15" i="38"/>
  <c r="G15" i="38"/>
  <c r="K15" i="38"/>
  <c r="I10" i="38"/>
  <c r="G10" i="38"/>
  <c r="E10" i="38"/>
  <c r="K10" i="38"/>
  <c r="E16" i="36"/>
  <c r="I16" i="36"/>
  <c r="G16" i="36"/>
  <c r="K16" i="36"/>
  <c r="L5" i="12" l="1"/>
  <c r="C5" i="12" s="1"/>
  <c r="L6" i="12"/>
  <c r="G6" i="12" s="1"/>
  <c r="J23" i="41"/>
  <c r="H23" i="41"/>
  <c r="F23" i="41"/>
  <c r="D23" i="41"/>
  <c r="B23" i="41"/>
  <c r="L10" i="41"/>
  <c r="C10" i="41" s="1"/>
  <c r="M23" i="41"/>
  <c r="L22" i="41"/>
  <c r="K22" i="41" s="1"/>
  <c r="L21" i="41"/>
  <c r="I21" i="41" s="1"/>
  <c r="L20" i="41"/>
  <c r="K20" i="41" s="1"/>
  <c r="L19" i="41"/>
  <c r="I19" i="41" s="1"/>
  <c r="L18" i="41"/>
  <c r="I18" i="41" s="1"/>
  <c r="L17" i="41"/>
  <c r="K17" i="41" s="1"/>
  <c r="L16" i="41"/>
  <c r="I16" i="41" s="1"/>
  <c r="L15" i="41"/>
  <c r="K15" i="41" s="1"/>
  <c r="L14" i="41"/>
  <c r="I14" i="41" s="1"/>
  <c r="L13" i="41"/>
  <c r="K13" i="41" s="1"/>
  <c r="L11" i="41"/>
  <c r="K11" i="41" s="1"/>
  <c r="L9" i="41"/>
  <c r="I9" i="41" s="1"/>
  <c r="L8" i="41"/>
  <c r="I8" i="41" s="1"/>
  <c r="L4" i="41"/>
  <c r="G4" i="41" s="1"/>
  <c r="E4" i="41" l="1"/>
  <c r="C4" i="41"/>
  <c r="I4" i="41"/>
  <c r="K4" i="41"/>
  <c r="C8" i="41"/>
  <c r="E5" i="12"/>
  <c r="E6" i="12"/>
  <c r="I5" i="12"/>
  <c r="K6" i="12"/>
  <c r="C6" i="12"/>
  <c r="G5" i="12"/>
  <c r="I6" i="12"/>
  <c r="K5" i="12"/>
  <c r="K8" i="41"/>
  <c r="K14" i="41"/>
  <c r="K16" i="41"/>
  <c r="K18" i="41"/>
  <c r="K19" i="41"/>
  <c r="K21" i="41"/>
  <c r="I13" i="41"/>
  <c r="I15" i="41"/>
  <c r="I17" i="41"/>
  <c r="I20" i="41"/>
  <c r="I22" i="41"/>
  <c r="I11" i="41"/>
  <c r="I10" i="41"/>
  <c r="G10" i="41"/>
  <c r="E10" i="41"/>
  <c r="K10" i="41"/>
  <c r="K9" i="41"/>
  <c r="E11" i="41"/>
  <c r="E13" i="41"/>
  <c r="C14" i="41"/>
  <c r="E15" i="41"/>
  <c r="C16" i="41"/>
  <c r="E17" i="41"/>
  <c r="C18" i="41"/>
  <c r="C19" i="41"/>
  <c r="E20" i="41"/>
  <c r="C21" i="41"/>
  <c r="E22" i="41"/>
  <c r="C9" i="41"/>
  <c r="G11" i="41"/>
  <c r="G13" i="41"/>
  <c r="E14" i="41"/>
  <c r="G15" i="41"/>
  <c r="E16" i="41"/>
  <c r="G17" i="41"/>
  <c r="E18" i="41"/>
  <c r="E19" i="41"/>
  <c r="G20" i="41"/>
  <c r="E21" i="41"/>
  <c r="G22" i="41"/>
  <c r="L23" i="41"/>
  <c r="E23" i="41" s="1"/>
  <c r="E8" i="41"/>
  <c r="G8" i="41"/>
  <c r="G9" i="41"/>
  <c r="C11" i="41"/>
  <c r="C13" i="41"/>
  <c r="G14" i="41"/>
  <c r="C15" i="41"/>
  <c r="G16" i="41"/>
  <c r="C17" i="41"/>
  <c r="G18" i="41"/>
  <c r="G19" i="41"/>
  <c r="C20" i="41"/>
  <c r="G21" i="41"/>
  <c r="C22" i="41"/>
  <c r="E9" i="41"/>
  <c r="L20" i="40"/>
  <c r="L16" i="40"/>
  <c r="E16" i="40" s="1"/>
  <c r="L11" i="40"/>
  <c r="C23" i="41" l="1"/>
  <c r="K23" i="41"/>
  <c r="I23" i="41"/>
  <c r="G23" i="41"/>
  <c r="I20" i="40"/>
  <c r="G20" i="40"/>
  <c r="E20" i="40"/>
  <c r="K20" i="40"/>
  <c r="I16" i="40"/>
  <c r="K16" i="40"/>
  <c r="G16" i="40"/>
  <c r="I11" i="40"/>
  <c r="G11" i="40"/>
  <c r="E11" i="40"/>
  <c r="K11" i="40"/>
  <c r="M25" i="40"/>
  <c r="J25" i="40"/>
  <c r="H25" i="40"/>
  <c r="F25" i="40"/>
  <c r="D25" i="40"/>
  <c r="B25" i="40"/>
  <c r="L24" i="40"/>
  <c r="G24" i="40" s="1"/>
  <c r="L23" i="40"/>
  <c r="L22" i="40"/>
  <c r="G22" i="40" s="1"/>
  <c r="K22" i="40"/>
  <c r="L21" i="40"/>
  <c r="K21" i="40" s="1"/>
  <c r="L19" i="40"/>
  <c r="G19" i="40" s="1"/>
  <c r="L18" i="40"/>
  <c r="K18" i="40" s="1"/>
  <c r="L17" i="40"/>
  <c r="G17" i="40" s="1"/>
  <c r="L15" i="40"/>
  <c r="L14" i="40"/>
  <c r="L13" i="40"/>
  <c r="K13" i="40" s="1"/>
  <c r="L12" i="40"/>
  <c r="G12" i="40" s="1"/>
  <c r="L10" i="40"/>
  <c r="K10" i="40" s="1"/>
  <c r="L9" i="40"/>
  <c r="G9" i="40" s="1"/>
  <c r="L8" i="40"/>
  <c r="K8" i="40" s="1"/>
  <c r="L7" i="40"/>
  <c r="G7" i="40" s="1"/>
  <c r="L6" i="40"/>
  <c r="I6" i="40" s="1"/>
  <c r="L5" i="40"/>
  <c r="K5" i="40" s="1"/>
  <c r="L4" i="40"/>
  <c r="I4" i="40" s="1"/>
  <c r="K15" i="40" l="1"/>
  <c r="C15" i="40"/>
  <c r="G14" i="40"/>
  <c r="C14" i="40"/>
  <c r="K23" i="40"/>
  <c r="E18" i="40"/>
  <c r="E5" i="40"/>
  <c r="E8" i="40"/>
  <c r="I12" i="40"/>
  <c r="I19" i="40"/>
  <c r="K19" i="40"/>
  <c r="K24" i="40"/>
  <c r="E24" i="40"/>
  <c r="I24" i="40"/>
  <c r="E23" i="40"/>
  <c r="E22" i="40"/>
  <c r="I22" i="40"/>
  <c r="E21" i="40"/>
  <c r="E19" i="40"/>
  <c r="E17" i="40"/>
  <c r="I17" i="40"/>
  <c r="K17" i="40"/>
  <c r="E15" i="40"/>
  <c r="K14" i="40"/>
  <c r="E14" i="40"/>
  <c r="I14" i="40"/>
  <c r="E13" i="40"/>
  <c r="K12" i="40"/>
  <c r="E12" i="40"/>
  <c r="E10" i="40"/>
  <c r="E9" i="40"/>
  <c r="I9" i="40"/>
  <c r="K9" i="40"/>
  <c r="E7" i="40"/>
  <c r="I7" i="40"/>
  <c r="K7" i="40"/>
  <c r="E6" i="40"/>
  <c r="K6" i="40"/>
  <c r="C4" i="40"/>
  <c r="E4" i="40"/>
  <c r="K4" i="40"/>
  <c r="G4" i="40"/>
  <c r="G5" i="40"/>
  <c r="G8" i="40"/>
  <c r="G10" i="40"/>
  <c r="G13" i="40"/>
  <c r="G15" i="40"/>
  <c r="G18" i="40"/>
  <c r="G21" i="40"/>
  <c r="G23" i="40"/>
  <c r="L25" i="40"/>
  <c r="I5" i="40"/>
  <c r="G6" i="40"/>
  <c r="I8" i="40"/>
  <c r="I10" i="40"/>
  <c r="I13" i="40"/>
  <c r="I15" i="40"/>
  <c r="I18" i="40"/>
  <c r="I21" i="40"/>
  <c r="I23" i="40"/>
  <c r="M10" i="39"/>
  <c r="C10" i="39" s="1"/>
  <c r="C5" i="39"/>
  <c r="L23" i="39"/>
  <c r="J23" i="39"/>
  <c r="H23" i="39"/>
  <c r="F23" i="39"/>
  <c r="D23" i="39"/>
  <c r="B23" i="39"/>
  <c r="M22" i="39"/>
  <c r="K22" i="39" s="1"/>
  <c r="M20" i="39"/>
  <c r="I20" i="39" s="1"/>
  <c r="M18" i="39"/>
  <c r="I18" i="39" s="1"/>
  <c r="M15" i="39"/>
  <c r="I15" i="39" s="1"/>
  <c r="M12" i="39"/>
  <c r="K12" i="39" s="1"/>
  <c r="M11" i="39"/>
  <c r="I11" i="39" s="1"/>
  <c r="M9" i="39"/>
  <c r="K9" i="39" s="1"/>
  <c r="M6" i="39"/>
  <c r="I6" i="39" s="1"/>
  <c r="K25" i="40" l="1"/>
  <c r="G25" i="40"/>
  <c r="C25" i="40"/>
  <c r="E25" i="40"/>
  <c r="I25" i="40"/>
  <c r="E12" i="39"/>
  <c r="I12" i="39"/>
  <c r="E22" i="39"/>
  <c r="G12" i="39"/>
  <c r="C12" i="39"/>
  <c r="C15" i="39"/>
  <c r="E15" i="39"/>
  <c r="G15" i="39"/>
  <c r="G5" i="39"/>
  <c r="K15" i="39"/>
  <c r="I10" i="39"/>
  <c r="E9" i="39"/>
  <c r="G9" i="39"/>
  <c r="G22" i="39"/>
  <c r="I9" i="39"/>
  <c r="I22" i="39"/>
  <c r="C9" i="39"/>
  <c r="C22" i="39"/>
  <c r="G10" i="39"/>
  <c r="I5" i="39"/>
  <c r="M23" i="39"/>
  <c r="G23" i="39" s="1"/>
  <c r="E10" i="39"/>
  <c r="K10" i="39"/>
  <c r="E5" i="39"/>
  <c r="K5" i="39"/>
  <c r="E18" i="39"/>
  <c r="E20" i="39"/>
  <c r="C6" i="39"/>
  <c r="K6" i="39"/>
  <c r="C11" i="39"/>
  <c r="K11" i="39"/>
  <c r="C18" i="39"/>
  <c r="K18" i="39"/>
  <c r="C20" i="39"/>
  <c r="K20" i="39"/>
  <c r="E6" i="39"/>
  <c r="E11" i="39"/>
  <c r="G6" i="39"/>
  <c r="G11" i="39"/>
  <c r="G18" i="39"/>
  <c r="G20" i="39"/>
  <c r="M24" i="37"/>
  <c r="L23" i="37"/>
  <c r="C23" i="37" s="1"/>
  <c r="L17" i="37"/>
  <c r="C17" i="37" s="1"/>
  <c r="L16" i="37"/>
  <c r="L7" i="37"/>
  <c r="C7" i="37" s="1"/>
  <c r="L20" i="37"/>
  <c r="L21" i="37"/>
  <c r="L22" i="37"/>
  <c r="L5" i="37"/>
  <c r="L6" i="37"/>
  <c r="L8" i="37"/>
  <c r="L10" i="37"/>
  <c r="L12" i="37"/>
  <c r="L13" i="37"/>
  <c r="L14" i="37"/>
  <c r="L15" i="37"/>
  <c r="L4" i="37"/>
  <c r="E23" i="39" l="1"/>
  <c r="C23" i="39"/>
  <c r="I23" i="39"/>
  <c r="K23" i="39"/>
  <c r="I23" i="37"/>
  <c r="G23" i="37"/>
  <c r="E23" i="37"/>
  <c r="K23" i="37"/>
  <c r="I17" i="37"/>
  <c r="G17" i="37"/>
  <c r="E17" i="37"/>
  <c r="K17" i="37"/>
  <c r="E7" i="37"/>
  <c r="I7" i="37"/>
  <c r="G7" i="37"/>
  <c r="K7" i="37"/>
  <c r="M18" i="35"/>
  <c r="J23" i="38" l="1"/>
  <c r="H23" i="38"/>
  <c r="F23" i="38"/>
  <c r="D23" i="38"/>
  <c r="B23" i="38"/>
  <c r="L13" i="38"/>
  <c r="I13" i="38" s="1"/>
  <c r="L6" i="38"/>
  <c r="K6" i="38" s="1"/>
  <c r="M23" i="38"/>
  <c r="L22" i="38"/>
  <c r="I22" i="38" s="1"/>
  <c r="L21" i="38"/>
  <c r="K21" i="38" s="1"/>
  <c r="L20" i="38"/>
  <c r="I20" i="38" s="1"/>
  <c r="L19" i="38"/>
  <c r="K19" i="38" s="1"/>
  <c r="L18" i="38"/>
  <c r="K18" i="38" s="1"/>
  <c r="L17" i="38"/>
  <c r="I17" i="38" s="1"/>
  <c r="L16" i="38"/>
  <c r="K16" i="38" s="1"/>
  <c r="L14" i="38"/>
  <c r="K14" i="38" s="1"/>
  <c r="L12" i="38"/>
  <c r="K12" i="38" s="1"/>
  <c r="I11" i="38"/>
  <c r="L9" i="38"/>
  <c r="K9" i="38" s="1"/>
  <c r="L8" i="38"/>
  <c r="I8" i="38" s="1"/>
  <c r="L7" i="38"/>
  <c r="K7" i="38" s="1"/>
  <c r="L5" i="38"/>
  <c r="I5" i="38" s="1"/>
  <c r="K4" i="38"/>
  <c r="E14" i="38" l="1"/>
  <c r="G14" i="38"/>
  <c r="E19" i="38"/>
  <c r="L23" i="38"/>
  <c r="K23" i="38" s="1"/>
  <c r="C22" i="38"/>
  <c r="G19" i="38"/>
  <c r="E18" i="38"/>
  <c r="E7" i="38"/>
  <c r="G7" i="38"/>
  <c r="K5" i="38"/>
  <c r="I7" i="38"/>
  <c r="I9" i="38"/>
  <c r="C13" i="38"/>
  <c r="C17" i="38"/>
  <c r="G18" i="38"/>
  <c r="E21" i="38"/>
  <c r="E22" i="38"/>
  <c r="E16" i="38"/>
  <c r="E17" i="38"/>
  <c r="C20" i="38"/>
  <c r="G21" i="38"/>
  <c r="G6" i="38"/>
  <c r="K8" i="38"/>
  <c r="G16" i="38"/>
  <c r="E20" i="38"/>
  <c r="E9" i="38"/>
  <c r="C11" i="38"/>
  <c r="G12" i="38"/>
  <c r="K13" i="38"/>
  <c r="I14" i="38"/>
  <c r="I16" i="38"/>
  <c r="K17" i="38"/>
  <c r="I18" i="38"/>
  <c r="I19" i="38"/>
  <c r="K20" i="38"/>
  <c r="I21" i="38"/>
  <c r="K22" i="38"/>
  <c r="E12" i="38"/>
  <c r="C8" i="38"/>
  <c r="G9" i="38"/>
  <c r="K11" i="38"/>
  <c r="I12" i="38"/>
  <c r="I6" i="38"/>
  <c r="E6" i="38"/>
  <c r="E13" i="38"/>
  <c r="I4" i="38"/>
  <c r="G5" i="38"/>
  <c r="C7" i="38"/>
  <c r="G8" i="38"/>
  <c r="C9" i="38"/>
  <c r="G11" i="38"/>
  <c r="C12" i="38"/>
  <c r="G13" i="38"/>
  <c r="C14" i="38"/>
  <c r="C16" i="38"/>
  <c r="G17" i="38"/>
  <c r="C18" i="38"/>
  <c r="C19" i="38"/>
  <c r="G20" i="38"/>
  <c r="C21" i="38"/>
  <c r="G22" i="38"/>
  <c r="E4" i="38"/>
  <c r="G4" i="38"/>
  <c r="E5" i="38"/>
  <c r="E8" i="38"/>
  <c r="E11" i="38"/>
  <c r="C4" i="38"/>
  <c r="C23" i="38" l="1"/>
  <c r="I23" i="38"/>
  <c r="E23" i="38"/>
  <c r="G23" i="38"/>
  <c r="M19" i="7" l="1"/>
  <c r="L18" i="7"/>
  <c r="C18" i="7" s="1"/>
  <c r="L14" i="7"/>
  <c r="L15" i="7"/>
  <c r="L16" i="7"/>
  <c r="L17" i="7"/>
  <c r="L6" i="7"/>
  <c r="L7" i="7"/>
  <c r="L8" i="7"/>
  <c r="L9" i="7"/>
  <c r="L10" i="7"/>
  <c r="L11" i="7"/>
  <c r="L12" i="7"/>
  <c r="L13" i="7"/>
  <c r="L5" i="7"/>
  <c r="L4" i="7"/>
  <c r="J24" i="37"/>
  <c r="H24" i="37"/>
  <c r="F24" i="37"/>
  <c r="D24" i="37"/>
  <c r="B24" i="37"/>
  <c r="K22" i="37"/>
  <c r="I22" i="37"/>
  <c r="G22" i="37"/>
  <c r="E22" i="37"/>
  <c r="C22" i="37"/>
  <c r="K21" i="37"/>
  <c r="I21" i="37"/>
  <c r="G21" i="37"/>
  <c r="E21" i="37"/>
  <c r="C21" i="37"/>
  <c r="K20" i="37"/>
  <c r="I20" i="37"/>
  <c r="G20" i="37"/>
  <c r="E20" i="37"/>
  <c r="C20" i="37"/>
  <c r="K18" i="37"/>
  <c r="I18" i="37"/>
  <c r="G18" i="37"/>
  <c r="E18" i="37"/>
  <c r="C18" i="37"/>
  <c r="K16" i="37"/>
  <c r="I16" i="37"/>
  <c r="G16" i="37"/>
  <c r="E16" i="37"/>
  <c r="C16" i="37"/>
  <c r="K15" i="37"/>
  <c r="I15" i="37"/>
  <c r="G15" i="37"/>
  <c r="E15" i="37"/>
  <c r="C15" i="37"/>
  <c r="K14" i="37"/>
  <c r="I14" i="37"/>
  <c r="G14" i="37"/>
  <c r="E14" i="37"/>
  <c r="C14" i="37"/>
  <c r="K13" i="37"/>
  <c r="I13" i="37"/>
  <c r="G13" i="37"/>
  <c r="E13" i="37"/>
  <c r="C13" i="37"/>
  <c r="K12" i="37"/>
  <c r="I12" i="37"/>
  <c r="G12" i="37"/>
  <c r="E12" i="37"/>
  <c r="C12" i="37"/>
  <c r="K10" i="37"/>
  <c r="I10" i="37"/>
  <c r="G10" i="37"/>
  <c r="E10" i="37"/>
  <c r="C10" i="37"/>
  <c r="K8" i="37"/>
  <c r="I8" i="37"/>
  <c r="G8" i="37"/>
  <c r="E8" i="37"/>
  <c r="C8" i="37"/>
  <c r="K6" i="37"/>
  <c r="I6" i="37"/>
  <c r="G6" i="37"/>
  <c r="E6" i="37"/>
  <c r="C6" i="37"/>
  <c r="K5" i="37"/>
  <c r="I5" i="37"/>
  <c r="G5" i="37"/>
  <c r="E5" i="37"/>
  <c r="K4" i="37"/>
  <c r="I4" i="37"/>
  <c r="G4" i="37"/>
  <c r="E4" i="37"/>
  <c r="C4" i="37"/>
  <c r="L24" i="37" l="1"/>
  <c r="G24" i="37" s="1"/>
  <c r="I18" i="7"/>
  <c r="G18" i="7"/>
  <c r="E18" i="7"/>
  <c r="K18" i="7"/>
  <c r="L19" i="36"/>
  <c r="J19" i="36"/>
  <c r="H19" i="36"/>
  <c r="F19" i="36"/>
  <c r="D19" i="36"/>
  <c r="B19" i="36"/>
  <c r="M18" i="36"/>
  <c r="K18" i="36" s="1"/>
  <c r="M17" i="36"/>
  <c r="K17" i="36" s="1"/>
  <c r="M15" i="36"/>
  <c r="G15" i="36" s="1"/>
  <c r="M14" i="36"/>
  <c r="K14" i="36" s="1"/>
  <c r="M13" i="36"/>
  <c r="K13" i="36" s="1"/>
  <c r="M12" i="36"/>
  <c r="K12" i="36" s="1"/>
  <c r="M11" i="36"/>
  <c r="K11" i="36" s="1"/>
  <c r="M10" i="36"/>
  <c r="K10" i="36" s="1"/>
  <c r="M9" i="36"/>
  <c r="K9" i="36" s="1"/>
  <c r="M8" i="36"/>
  <c r="K8" i="36" s="1"/>
  <c r="M7" i="36"/>
  <c r="G7" i="36" s="1"/>
  <c r="M6" i="36"/>
  <c r="K6" i="36" s="1"/>
  <c r="M5" i="36"/>
  <c r="I5" i="36" s="1"/>
  <c r="M4" i="36"/>
  <c r="K4" i="36" s="1"/>
  <c r="I24" i="37" l="1"/>
  <c r="C24" i="37"/>
  <c r="K24" i="37"/>
  <c r="E24" i="37"/>
  <c r="I15" i="36"/>
  <c r="K15" i="36"/>
  <c r="C15" i="36"/>
  <c r="E15" i="36"/>
  <c r="I7" i="36"/>
  <c r="E17" i="36"/>
  <c r="E12" i="36"/>
  <c r="I12" i="36"/>
  <c r="I17" i="36"/>
  <c r="G12" i="36"/>
  <c r="G17" i="36"/>
  <c r="E7" i="36"/>
  <c r="E9" i="36"/>
  <c r="C12" i="36"/>
  <c r="C17" i="36"/>
  <c r="K5" i="36"/>
  <c r="C7" i="36"/>
  <c r="K7" i="36"/>
  <c r="C5" i="36"/>
  <c r="E5" i="36"/>
  <c r="G5" i="36"/>
  <c r="M19" i="36"/>
  <c r="E4" i="36"/>
  <c r="G6" i="36"/>
  <c r="G8" i="36"/>
  <c r="G9" i="36"/>
  <c r="G10" i="36"/>
  <c r="G11" i="36"/>
  <c r="G13" i="36"/>
  <c r="G14" i="36"/>
  <c r="G18" i="36"/>
  <c r="E6" i="36"/>
  <c r="E10" i="36"/>
  <c r="E11" i="36"/>
  <c r="E13" i="36"/>
  <c r="E14" i="36"/>
  <c r="E18" i="36"/>
  <c r="G4" i="36"/>
  <c r="I4" i="36"/>
  <c r="I6" i="36"/>
  <c r="I8" i="36"/>
  <c r="I9" i="36"/>
  <c r="I10" i="36"/>
  <c r="I11" i="36"/>
  <c r="I13" i="36"/>
  <c r="I14" i="36"/>
  <c r="I18" i="36"/>
  <c r="E8" i="36"/>
  <c r="C4" i="36"/>
  <c r="C6" i="36"/>
  <c r="C8" i="36"/>
  <c r="C9" i="36"/>
  <c r="C10" i="36"/>
  <c r="C11" i="36"/>
  <c r="C13" i="36"/>
  <c r="C14" i="36"/>
  <c r="C18" i="36"/>
  <c r="M23" i="3"/>
  <c r="C23" i="3" s="1"/>
  <c r="I19" i="36" l="1"/>
  <c r="G19" i="36"/>
  <c r="K19" i="36"/>
  <c r="E19" i="36"/>
  <c r="C19" i="36"/>
  <c r="I23" i="3"/>
  <c r="G23" i="3"/>
  <c r="E23" i="3"/>
  <c r="K23" i="3"/>
  <c r="M16" i="11"/>
  <c r="J16" i="11"/>
  <c r="H16" i="11"/>
  <c r="F16" i="11"/>
  <c r="D16" i="11"/>
  <c r="L4" i="11"/>
  <c r="G4" i="11" s="1"/>
  <c r="K4" i="11" l="1"/>
  <c r="E4" i="11"/>
  <c r="C4" i="11"/>
  <c r="I4" i="11"/>
  <c r="M23" i="35"/>
  <c r="E23" i="35" s="1"/>
  <c r="G23" i="35" l="1"/>
  <c r="K23" i="35"/>
  <c r="I23" i="35"/>
  <c r="C23" i="35"/>
  <c r="L25" i="35"/>
  <c r="J25" i="35"/>
  <c r="H25" i="35"/>
  <c r="F25" i="35"/>
  <c r="D25" i="35"/>
  <c r="B25" i="35"/>
  <c r="M24" i="35"/>
  <c r="K24" i="35" s="1"/>
  <c r="M22" i="35"/>
  <c r="I22" i="35" s="1"/>
  <c r="M21" i="35"/>
  <c r="K21" i="35" s="1"/>
  <c r="M20" i="35"/>
  <c r="I20" i="35" s="1"/>
  <c r="M19" i="35"/>
  <c r="K19" i="35" s="1"/>
  <c r="I18" i="35"/>
  <c r="M17" i="35"/>
  <c r="M16" i="35"/>
  <c r="I16" i="35" s="1"/>
  <c r="M15" i="35"/>
  <c r="K15" i="35" s="1"/>
  <c r="M14" i="35"/>
  <c r="I14" i="35" s="1"/>
  <c r="M13" i="35"/>
  <c r="K13" i="35" s="1"/>
  <c r="M12" i="35"/>
  <c r="M11" i="35"/>
  <c r="K11" i="35" s="1"/>
  <c r="M10" i="35"/>
  <c r="I10" i="35" s="1"/>
  <c r="M9" i="35"/>
  <c r="K9" i="35" s="1"/>
  <c r="M8" i="35"/>
  <c r="I8" i="35" s="1"/>
  <c r="M7" i="35"/>
  <c r="K7" i="35" s="1"/>
  <c r="M6" i="35"/>
  <c r="I6" i="35" s="1"/>
  <c r="M5" i="35"/>
  <c r="K5" i="35" s="1"/>
  <c r="M4" i="35"/>
  <c r="I4" i="35" s="1"/>
  <c r="K17" i="35" l="1"/>
  <c r="G17" i="35"/>
  <c r="I9" i="35"/>
  <c r="E24" i="35"/>
  <c r="I24" i="35"/>
  <c r="E22" i="35"/>
  <c r="G21" i="35"/>
  <c r="E21" i="35"/>
  <c r="I21" i="35"/>
  <c r="C20" i="35"/>
  <c r="E20" i="35"/>
  <c r="G19" i="35"/>
  <c r="I19" i="35"/>
  <c r="E19" i="35"/>
  <c r="E18" i="35"/>
  <c r="C18" i="35"/>
  <c r="I17" i="35"/>
  <c r="E17" i="35"/>
  <c r="E16" i="35"/>
  <c r="C16" i="35"/>
  <c r="I15" i="35"/>
  <c r="G15" i="35"/>
  <c r="E15" i="35"/>
  <c r="C14" i="35"/>
  <c r="K14" i="35"/>
  <c r="E13" i="35"/>
  <c r="G13" i="35"/>
  <c r="I13" i="35"/>
  <c r="K12" i="35"/>
  <c r="G12" i="35"/>
  <c r="I12" i="35"/>
  <c r="C12" i="35"/>
  <c r="I11" i="35"/>
  <c r="E11" i="35"/>
  <c r="G11" i="35"/>
  <c r="C10" i="35"/>
  <c r="K10" i="35"/>
  <c r="E9" i="35"/>
  <c r="G9" i="35"/>
  <c r="C8" i="35"/>
  <c r="K8" i="35"/>
  <c r="E7" i="35"/>
  <c r="G7" i="35"/>
  <c r="I7" i="35"/>
  <c r="C6" i="35"/>
  <c r="K6" i="35"/>
  <c r="E5" i="35"/>
  <c r="G5" i="35"/>
  <c r="I5" i="35"/>
  <c r="M25" i="35"/>
  <c r="I25" i="35" s="1"/>
  <c r="C4" i="35"/>
  <c r="K4" i="35"/>
  <c r="K16" i="35"/>
  <c r="K18" i="35"/>
  <c r="K20" i="35"/>
  <c r="C22" i="35"/>
  <c r="K22" i="35"/>
  <c r="G24" i="35"/>
  <c r="E6" i="35"/>
  <c r="E8" i="35"/>
  <c r="E4" i="35"/>
  <c r="E10" i="35"/>
  <c r="E12" i="35"/>
  <c r="E14" i="35"/>
  <c r="G4" i="35"/>
  <c r="C5" i="35"/>
  <c r="G6" i="35"/>
  <c r="C7" i="35"/>
  <c r="G8" i="35"/>
  <c r="C9" i="35"/>
  <c r="G10" i="35"/>
  <c r="C11" i="35"/>
  <c r="C13" i="35"/>
  <c r="G14" i="35"/>
  <c r="C15" i="35"/>
  <c r="G16" i="35"/>
  <c r="C17" i="35"/>
  <c r="G18" i="35"/>
  <c r="C19" i="35"/>
  <c r="G20" i="35"/>
  <c r="C21" i="35"/>
  <c r="G22" i="35"/>
  <c r="C24" i="35"/>
  <c r="C25" i="35" l="1"/>
  <c r="G25" i="35"/>
  <c r="E25" i="35"/>
  <c r="K25" i="35"/>
  <c r="L25" i="3" l="1"/>
  <c r="M18" i="3" l="1"/>
  <c r="M19" i="3"/>
  <c r="M20" i="3"/>
  <c r="M21" i="3"/>
  <c r="M22" i="3"/>
  <c r="M24" i="3"/>
  <c r="M5" i="3"/>
  <c r="M6" i="3"/>
  <c r="M8" i="3"/>
  <c r="M9" i="3"/>
  <c r="M10" i="3"/>
  <c r="M11" i="3"/>
  <c r="M12" i="3"/>
  <c r="M13" i="3"/>
  <c r="M14" i="3"/>
  <c r="M15" i="3"/>
  <c r="M16" i="3"/>
  <c r="M17" i="3"/>
  <c r="M4" i="3"/>
  <c r="M25" i="3" l="1"/>
  <c r="L10" i="11"/>
  <c r="C10" i="11" s="1"/>
  <c r="L11" i="11"/>
  <c r="G11" i="11" s="1"/>
  <c r="L8" i="11"/>
  <c r="C8" i="11" s="1"/>
  <c r="M18" i="12"/>
  <c r="L6" i="11"/>
  <c r="L7" i="11"/>
  <c r="E7" i="11" s="1"/>
  <c r="L14" i="11"/>
  <c r="K14" i="11" s="1"/>
  <c r="L15" i="11"/>
  <c r="C15" i="11" s="1"/>
  <c r="L5" i="11"/>
  <c r="E5" i="11" s="1"/>
  <c r="L17" i="12"/>
  <c r="E17" i="12" s="1"/>
  <c r="L8" i="12"/>
  <c r="I8" i="12" s="1"/>
  <c r="L9" i="12"/>
  <c r="G9" i="12" s="1"/>
  <c r="L11" i="12"/>
  <c r="K11" i="12" s="1"/>
  <c r="L14" i="12"/>
  <c r="G14" i="12" s="1"/>
  <c r="L15" i="12"/>
  <c r="K15" i="12" s="1"/>
  <c r="L16" i="12"/>
  <c r="K16" i="12" s="1"/>
  <c r="L4" i="12"/>
  <c r="K4" i="12" s="1"/>
  <c r="J18" i="12"/>
  <c r="H18" i="12"/>
  <c r="F18" i="12"/>
  <c r="D18" i="12"/>
  <c r="B18" i="12"/>
  <c r="B16" i="11"/>
  <c r="C14" i="11" l="1"/>
  <c r="G14" i="11"/>
  <c r="I17" i="12"/>
  <c r="E8" i="12"/>
  <c r="E11" i="12"/>
  <c r="I5" i="11"/>
  <c r="L16" i="11"/>
  <c r="G16" i="11" s="1"/>
  <c r="C5" i="11"/>
  <c r="I15" i="11"/>
  <c r="I14" i="11"/>
  <c r="E14" i="11"/>
  <c r="K5" i="11"/>
  <c r="G7" i="11"/>
  <c r="I7" i="11"/>
  <c r="C7" i="11"/>
  <c r="K7" i="11"/>
  <c r="G5" i="11"/>
  <c r="I10" i="11"/>
  <c r="G10" i="11"/>
  <c r="E11" i="11"/>
  <c r="K11" i="11"/>
  <c r="C11" i="11"/>
  <c r="I11" i="11"/>
  <c r="E10" i="11"/>
  <c r="K10" i="11"/>
  <c r="I8" i="11"/>
  <c r="G8" i="11"/>
  <c r="E8" i="11"/>
  <c r="K8" i="11"/>
  <c r="E4" i="12"/>
  <c r="I4" i="12"/>
  <c r="I11" i="12"/>
  <c r="I16" i="12"/>
  <c r="E15" i="12"/>
  <c r="I15" i="12"/>
  <c r="C9" i="12"/>
  <c r="I14" i="12"/>
  <c r="I9" i="12"/>
  <c r="C17" i="12"/>
  <c r="E16" i="12"/>
  <c r="G4" i="12"/>
  <c r="K9" i="12"/>
  <c r="G15" i="12"/>
  <c r="G17" i="12"/>
  <c r="C4" i="12"/>
  <c r="E9" i="12"/>
  <c r="C15" i="12"/>
  <c r="K17" i="12"/>
  <c r="I6" i="11"/>
  <c r="G15" i="11"/>
  <c r="E15" i="11"/>
  <c r="K15" i="11"/>
  <c r="G6" i="11"/>
  <c r="E6" i="11"/>
  <c r="K6" i="11"/>
  <c r="C6" i="11"/>
  <c r="C8" i="12"/>
  <c r="G11" i="12"/>
  <c r="G16" i="12"/>
  <c r="K8" i="12"/>
  <c r="L18" i="12"/>
  <c r="K18" i="12" s="1"/>
  <c r="C14" i="12"/>
  <c r="K14" i="12"/>
  <c r="G8" i="12"/>
  <c r="E14" i="12"/>
  <c r="C11" i="12"/>
  <c r="C16" i="12"/>
  <c r="K16" i="11" l="1"/>
  <c r="C16" i="11"/>
  <c r="I16" i="11"/>
  <c r="E16" i="11"/>
  <c r="G18" i="12"/>
  <c r="E18" i="12"/>
  <c r="I18" i="12"/>
  <c r="C18" i="12"/>
  <c r="J19" i="7" l="1"/>
  <c r="H19" i="7"/>
  <c r="F19" i="7"/>
  <c r="D19" i="7"/>
  <c r="B19" i="7"/>
  <c r="E5" i="7"/>
  <c r="K17" i="7"/>
  <c r="I17" i="7"/>
  <c r="G17" i="7"/>
  <c r="E17" i="7"/>
  <c r="C17" i="7"/>
  <c r="K16" i="7"/>
  <c r="I16" i="7"/>
  <c r="G16" i="7"/>
  <c r="E16" i="7"/>
  <c r="C16" i="7"/>
  <c r="K15" i="7"/>
  <c r="I15" i="7"/>
  <c r="G15" i="7"/>
  <c r="E15" i="7"/>
  <c r="C15" i="7"/>
  <c r="K14" i="7"/>
  <c r="I14" i="7"/>
  <c r="G14" i="7"/>
  <c r="E14" i="7"/>
  <c r="C14" i="7"/>
  <c r="K13" i="7"/>
  <c r="I13" i="7"/>
  <c r="G13" i="7"/>
  <c r="E13" i="7"/>
  <c r="C13" i="7"/>
  <c r="K12" i="7"/>
  <c r="I12" i="7"/>
  <c r="G12" i="7"/>
  <c r="E12" i="7"/>
  <c r="C12" i="7"/>
  <c r="K11" i="7"/>
  <c r="I11" i="7"/>
  <c r="G11" i="7"/>
  <c r="E11" i="7"/>
  <c r="C11" i="7"/>
  <c r="K10" i="7"/>
  <c r="I10" i="7"/>
  <c r="G10" i="7"/>
  <c r="E10" i="7"/>
  <c r="C10" i="7"/>
  <c r="K9" i="7"/>
  <c r="I9" i="7"/>
  <c r="G9" i="7"/>
  <c r="E9" i="7"/>
  <c r="C9" i="7"/>
  <c r="K8" i="7"/>
  <c r="I8" i="7"/>
  <c r="G8" i="7"/>
  <c r="E8" i="7"/>
  <c r="C8" i="7"/>
  <c r="K7" i="7"/>
  <c r="I7" i="7"/>
  <c r="G7" i="7"/>
  <c r="E7" i="7"/>
  <c r="C7" i="7"/>
  <c r="K6" i="7"/>
  <c r="I6" i="7"/>
  <c r="G6" i="7"/>
  <c r="E6" i="7"/>
  <c r="C6" i="7"/>
  <c r="K5" i="7"/>
  <c r="I5" i="7"/>
  <c r="G5" i="7"/>
  <c r="K4" i="7"/>
  <c r="I4" i="7"/>
  <c r="G4" i="7"/>
  <c r="E4" i="7"/>
  <c r="C4" i="7"/>
  <c r="L19" i="7" l="1"/>
  <c r="E19" i="7" s="1"/>
  <c r="K19" i="7" l="1"/>
  <c r="G19" i="7"/>
  <c r="C19" i="7"/>
  <c r="I19" i="7"/>
  <c r="K20" i="3"/>
  <c r="K21" i="3"/>
  <c r="K22" i="3"/>
  <c r="K2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4" i="3"/>
  <c r="I2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4" i="3"/>
  <c r="G22" i="3"/>
  <c r="G2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  <c r="E22" i="3"/>
  <c r="E2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4" i="3"/>
  <c r="C4" i="3"/>
  <c r="D25" i="3" l="1"/>
  <c r="F25" i="3"/>
  <c r="H25" i="3"/>
  <c r="J25" i="3"/>
  <c r="B25" i="3"/>
  <c r="K25" i="3" l="1"/>
  <c r="C25" i="3" l="1"/>
  <c r="G25" i="3"/>
  <c r="E25" i="3"/>
  <c r="I25" i="3"/>
</calcChain>
</file>

<file path=xl/sharedStrings.xml><?xml version="1.0" encoding="utf-8"?>
<sst xmlns="http://schemas.openxmlformats.org/spreadsheetml/2006/main" count="435" uniqueCount="122">
  <si>
    <t>ОУ</t>
  </si>
  <si>
    <t>школа №1</t>
  </si>
  <si>
    <t>школа №2</t>
  </si>
  <si>
    <t>школа №3</t>
  </si>
  <si>
    <t>школа №4</t>
  </si>
  <si>
    <t>гимназия №5</t>
  </si>
  <si>
    <t>школа №6</t>
  </si>
  <si>
    <t>школа №7</t>
  </si>
  <si>
    <t>школа №8</t>
  </si>
  <si>
    <t>школа №9</t>
  </si>
  <si>
    <t>школа №10</t>
  </si>
  <si>
    <t>школа №11</t>
  </si>
  <si>
    <t>школа №12</t>
  </si>
  <si>
    <t>школа №13</t>
  </si>
  <si>
    <t>школа №14</t>
  </si>
  <si>
    <t>школа №15</t>
  </si>
  <si>
    <t>школа №17</t>
  </si>
  <si>
    <t>школа №18</t>
  </si>
  <si>
    <t>школа №19</t>
  </si>
  <si>
    <t>школа №20</t>
  </si>
  <si>
    <t>ИТОГО</t>
  </si>
  <si>
    <t>%</t>
  </si>
  <si>
    <t>БАЛЛЫ</t>
  </si>
  <si>
    <t xml:space="preserve">Кокт школа </t>
  </si>
  <si>
    <t>Щебет школа</t>
  </si>
  <si>
    <t>0-26</t>
  </si>
  <si>
    <t>27-49</t>
  </si>
  <si>
    <t>50-69</t>
  </si>
  <si>
    <t>70-79</t>
  </si>
  <si>
    <t>80-100</t>
  </si>
  <si>
    <t xml:space="preserve">  </t>
  </si>
  <si>
    <t>всего участников ЕГЭ</t>
  </si>
  <si>
    <t>Кокт школа</t>
  </si>
  <si>
    <t>0-35</t>
  </si>
  <si>
    <t>36-49</t>
  </si>
  <si>
    <t xml:space="preserve">средний балл </t>
  </si>
  <si>
    <t>0-36</t>
  </si>
  <si>
    <t>37-49</t>
  </si>
  <si>
    <t>0-39</t>
  </si>
  <si>
    <t>40-49</t>
  </si>
  <si>
    <r>
      <rPr>
        <sz val="14"/>
        <color theme="1"/>
        <rFont val="Times New Roman"/>
        <family val="1"/>
        <charset val="204"/>
      </rPr>
      <t xml:space="preserve">гимназия </t>
    </r>
    <r>
      <rPr>
        <sz val="12"/>
        <color theme="1"/>
        <rFont val="Times New Roman"/>
        <family val="1"/>
        <charset val="204"/>
      </rPr>
      <t>№5</t>
    </r>
  </si>
  <si>
    <t>средний балл</t>
  </si>
  <si>
    <t>0-31</t>
  </si>
  <si>
    <t>32-49</t>
  </si>
  <si>
    <t xml:space="preserve">Щебет школа </t>
  </si>
  <si>
    <t>0-21</t>
  </si>
  <si>
    <t>22-49</t>
  </si>
  <si>
    <t>школа №1 АЯ</t>
  </si>
  <si>
    <t>школа №1 ФЯ</t>
  </si>
  <si>
    <t>гимназия №5 АЯ</t>
  </si>
  <si>
    <t>гимназия №5 НЯ</t>
  </si>
  <si>
    <t>0-41</t>
  </si>
  <si>
    <t>42-49</t>
  </si>
  <si>
    <t>94 - Брыгар Олег, 90 - Соловей Даниил</t>
  </si>
  <si>
    <t>94 - Брыгар Олег, 90 - Соловей Даниил - школа №17</t>
  </si>
  <si>
    <t>ЕГЭ 2020 МАТЕМАТИКА ПРОФИЛЬ</t>
  </si>
  <si>
    <t>ЕГЭ 2020 РУССКИЙ ЯЗЫК</t>
  </si>
  <si>
    <t>96 - Ельяшевич Рада, 91 - Ваняева Софья, 91 - Жигорин Даниил</t>
  </si>
  <si>
    <t>96 - Ельяшевич Рада, 91 - Ваняева Софья, 91 - Жигорин Даниил - школа № 1</t>
  </si>
  <si>
    <t>96 - Воробьев Владислав, 96 - Дибо София, 96 -Филипенко Ксения, 91 - Кривонос Кристина,91 - Хачатрян Лиана</t>
  </si>
  <si>
    <t>96 - Воробьев Владислав, 96 - Дибо София, 96 -Филипенко Ксения, 91 - Кривонос Кристина,91 - Хачатрян Лиана - школа №2</t>
  </si>
  <si>
    <t>91 - Оробей Екатерина</t>
  </si>
  <si>
    <t>91 - Оробей Екатерина - школа № 3</t>
  </si>
  <si>
    <r>
      <t xml:space="preserve">100 -Артамонова Анна, </t>
    </r>
    <r>
      <rPr>
        <b/>
        <sz val="11"/>
        <color rgb="FF00B050"/>
        <rFont val="Times New Roman"/>
        <family val="1"/>
        <charset val="204"/>
      </rPr>
      <t>94 - Шипин Александр, 91 -Бушуева Ольга, 91 - Храмченкова Екатерина, 91 - Югов Леонид - гимназия № 5</t>
    </r>
  </si>
  <si>
    <r>
      <rPr>
        <b/>
        <sz val="11"/>
        <color rgb="FFFF0000"/>
        <rFont val="Times New Roman"/>
        <family val="1"/>
        <charset val="204"/>
      </rPr>
      <t>100 -Артамонова Анна</t>
    </r>
    <r>
      <rPr>
        <b/>
        <sz val="11"/>
        <color rgb="FF00B050"/>
        <rFont val="Times New Roman"/>
        <family val="1"/>
        <charset val="204"/>
      </rPr>
      <t>, 94 - Шипин Александр, 91 -Бушуева Ольга, 91 - Храмченкова Екатерина, 91 - Югов Леонид</t>
    </r>
  </si>
  <si>
    <t>91 - Исаева Анна - школа № 8</t>
  </si>
  <si>
    <t xml:space="preserve">91 - Исаева Анна </t>
  </si>
  <si>
    <t>91 - Серов Анатолий</t>
  </si>
  <si>
    <t>91 - Серов Анатолий - школа №10</t>
  </si>
  <si>
    <t>94 - Димитриади Елена</t>
  </si>
  <si>
    <t>94 - Димитриади Елена - школа № 11</t>
  </si>
  <si>
    <t>96 - Назар Валерия</t>
  </si>
  <si>
    <t>96 - Назар Валерия - школа №14</t>
  </si>
  <si>
    <t>96 - Грунистая Анасиасия, 96 - Дубишкин Владимир, 96 - Харченко Оксана, 91 - Кияшко Валерия, 91 - Копачева Ксения</t>
  </si>
  <si>
    <t>96 - Грунистая Анасиасия, 96 - Дубишкин Владимир, 96 - Харченко Оксана, 91 - Кияшко Валерия, 91 - Копачева Ксения - школа № 17</t>
  </si>
  <si>
    <t>98 - Балашова Марина</t>
  </si>
  <si>
    <t>98 - Балашова Марина - школа № 18</t>
  </si>
  <si>
    <t>91 - Иневатова Анна</t>
  </si>
  <si>
    <t>91 - Иневатова Анна - школа №19</t>
  </si>
  <si>
    <t>91 - Майка Мария</t>
  </si>
  <si>
    <t>91 - Майка Мария школа №20</t>
  </si>
  <si>
    <t>94- Грищук Мария</t>
  </si>
  <si>
    <t>94- Грищук Мария - Щебетовская школа</t>
  </si>
  <si>
    <t>ЕГЭ 2020 ЛИТЕРАТУРА</t>
  </si>
  <si>
    <t>90 - Барышева Елизавета, 90 - Ваняева Софья, 90 - Ильина Вета</t>
  </si>
  <si>
    <t>90 - Барышева Елизавета, 90 - Ваняева Софья, 90 - Ильина Вета - школа № 1</t>
  </si>
  <si>
    <t>90 - Иванюк Ярослава</t>
  </si>
  <si>
    <t>90 - Иванюк Ярослава - школа № 2</t>
  </si>
  <si>
    <t>94 - Бушуева Ольга</t>
  </si>
  <si>
    <t>94 - Бушуева Ольга - гимназия № 5</t>
  </si>
  <si>
    <r>
      <rPr>
        <b/>
        <sz val="11"/>
        <color rgb="FFFF0000"/>
        <rFont val="Times New Roman"/>
        <family val="1"/>
        <charset val="204"/>
      </rPr>
      <t>100 - Муханова Екатерина</t>
    </r>
    <r>
      <rPr>
        <b/>
        <sz val="11"/>
        <color rgb="FF00B050"/>
        <rFont val="Times New Roman"/>
        <family val="1"/>
        <charset val="204"/>
      </rPr>
      <t>, 90 - Алексеева Анастасия</t>
    </r>
  </si>
  <si>
    <r>
      <t>100 - Муханова Екатерина</t>
    </r>
    <r>
      <rPr>
        <b/>
        <sz val="11"/>
        <color rgb="FF00B050"/>
        <rFont val="Times New Roman"/>
        <family val="1"/>
        <charset val="204"/>
      </rPr>
      <t>, 90 - Алексеева Анастасия - школа № 17</t>
    </r>
  </si>
  <si>
    <t>ЕГЭ 2020 ИСТОРИЯ</t>
  </si>
  <si>
    <t>ЕГЭ 2020 ИНФОРМАТИКА</t>
  </si>
  <si>
    <t>92 - Воробьев Владислав</t>
  </si>
  <si>
    <t>92 - Воробьев Владислав - школа № 2</t>
  </si>
  <si>
    <t>100 - Чернигов Алексей</t>
  </si>
  <si>
    <t>100 - Чернигов Алексей - школа № 17</t>
  </si>
  <si>
    <t>ЕГЭ 2020 ФИЗИКА</t>
  </si>
  <si>
    <t>гимназия №6</t>
  </si>
  <si>
    <t>100 - Добровенскис Роман</t>
  </si>
  <si>
    <t>ЕГЭ 2020 ГЕОГРАФИЯ</t>
  </si>
  <si>
    <t>97 - Филипенко Ксения</t>
  </si>
  <si>
    <t>97 - Спиридонов Вячеслав</t>
  </si>
  <si>
    <t>97 - Филипенко Ксения - школа № 2</t>
  </si>
  <si>
    <t>97 - Спиридонов Вячеслав- гимназия № 5</t>
  </si>
  <si>
    <t>ЕГЭ 2020 ОБЩЕСТВОВЕДЕНИЕ</t>
  </si>
  <si>
    <t>ЕГЭ 2020 ХИМИЯ</t>
  </si>
  <si>
    <t>ЕГЭ 2020 БИОЛОГИЯ</t>
  </si>
  <si>
    <t>95- Домингос Фернандеш Ульяна, 92 - Барышева Елизавета</t>
  </si>
  <si>
    <t>91 - Грунистая Анастасия</t>
  </si>
  <si>
    <t>91 - Грунистая Анастасия - школа № 17</t>
  </si>
  <si>
    <t>92 - Шипин Александр</t>
  </si>
  <si>
    <t>91 - Филипенко Ксения, 90 - Авамилева Зарема</t>
  </si>
  <si>
    <t>91 - Филипенко Ксения, 90 - Авамилева Зарема - школа № 2</t>
  </si>
  <si>
    <t>91 - Артамонова Анна, 90 - Шипин Александр</t>
  </si>
  <si>
    <t>92 - Шипин Александр - гимназия № 5 НЕМ</t>
  </si>
  <si>
    <t>91 - Артамонова Анна, 90 - Шипин Александр - гимназия № 5 АНГЛ</t>
  </si>
  <si>
    <t>95- Домингос Фернандеш Ульяна, 92 - Барышева Елизавета - школа № 1  ФР</t>
  </si>
  <si>
    <t>школа №1 АЯУ</t>
  </si>
  <si>
    <t>ЕГЭ 2020 ИНОСТРАННЫЙ ЯЗЫК</t>
  </si>
  <si>
    <t>гимназия №5 НЯУ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</si>
</sst>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AE126F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4"/>
      <color theme="7" tint="-0.249977111117893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1" fillId="0" borderId="1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9" fontId="7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/>
    <xf numFmtId="0" fontId="1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/>
    </xf>
    <xf numFmtId="0" fontId="14" fillId="4" borderId="3" xfId="0" applyFont="1" applyFill="1" applyBorder="1" applyAlignment="1">
      <alignment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4" fontId="22" fillId="4" borderId="4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/>
    <xf numFmtId="0" fontId="1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9" fontId="14" fillId="2" borderId="4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9" fontId="14" fillId="3" borderId="4" xfId="0" applyNumberFormat="1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9" fontId="14" fillId="4" borderId="4" xfId="0" applyNumberFormat="1" applyFont="1" applyFill="1" applyBorder="1" applyAlignment="1">
      <alignment horizontal="center" vertical="center" wrapText="1"/>
    </xf>
    <xf numFmtId="9" fontId="1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center" vertical="center" wrapText="1"/>
    </xf>
    <xf numFmtId="9" fontId="14" fillId="6" borderId="4" xfId="0" applyNumberFormat="1" applyFont="1" applyFill="1" applyBorder="1" applyAlignment="1">
      <alignment horizontal="center" vertical="center" wrapText="1"/>
    </xf>
    <xf numFmtId="9" fontId="14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9" fontId="7" fillId="7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9" fontId="8" fillId="7" borderId="4" xfId="0" applyNumberFormat="1" applyFont="1" applyFill="1" applyBorder="1" applyAlignment="1">
      <alignment horizontal="center" vertical="center" wrapText="1"/>
    </xf>
    <xf numFmtId="9" fontId="10" fillId="7" borderId="4" xfId="0" applyNumberFormat="1" applyFont="1" applyFill="1" applyBorder="1" applyAlignment="1">
      <alignment horizontal="center" vertical="center" wrapText="1"/>
    </xf>
    <xf numFmtId="9" fontId="10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26" fillId="4" borderId="0" xfId="0" applyFont="1" applyFill="1" applyAlignment="1">
      <alignment horizontal="center"/>
    </xf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9" fillId="5" borderId="0" xfId="0" applyFont="1" applyFill="1" applyBorder="1" applyAlignment="1">
      <alignment vertical="center"/>
    </xf>
    <xf numFmtId="0" fontId="27" fillId="5" borderId="0" xfId="0" applyFont="1" applyFill="1"/>
    <xf numFmtId="1" fontId="11" fillId="6" borderId="1" xfId="0" applyNumberFormat="1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center" vertical="center" wrapText="1"/>
    </xf>
    <xf numFmtId="9" fontId="14" fillId="7" borderId="4" xfId="0" applyNumberFormat="1" applyFont="1" applyFill="1" applyBorder="1" applyAlignment="1">
      <alignment horizontal="center" vertical="center" wrapText="1"/>
    </xf>
    <xf numFmtId="9" fontId="14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13" fillId="5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164" fontId="21" fillId="7" borderId="4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4" fontId="22" fillId="7" borderId="4" xfId="0" applyNumberFormat="1" applyFont="1" applyFill="1" applyBorder="1" applyAlignment="1">
      <alignment horizontal="center" vertical="center" wrapText="1"/>
    </xf>
    <xf numFmtId="164" fontId="22" fillId="7" borderId="1" xfId="0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3" fillId="8" borderId="0" xfId="0" applyFont="1" applyFill="1"/>
    <xf numFmtId="0" fontId="16" fillId="4" borderId="0" xfId="0" applyFont="1" applyFill="1"/>
    <xf numFmtId="0" fontId="4" fillId="7" borderId="1" xfId="0" applyFont="1" applyFill="1" applyBorder="1" applyAlignment="1">
      <alignment horizontal="center"/>
    </xf>
    <xf numFmtId="0" fontId="17" fillId="5" borderId="0" xfId="0" applyFont="1" applyFill="1"/>
    <xf numFmtId="0" fontId="19" fillId="9" borderId="9" xfId="0" applyFont="1" applyFill="1" applyBorder="1" applyAlignment="1">
      <alignment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vertical="center"/>
    </xf>
    <xf numFmtId="0" fontId="14" fillId="9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/>
    </xf>
    <xf numFmtId="0" fontId="29" fillId="4" borderId="0" xfId="0" applyFont="1" applyFill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FF00"/>
      <color rgb="FF00FF99"/>
      <color rgb="FFAE1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E126F"/>
    <pageSetUpPr fitToPage="1"/>
  </sheetPr>
  <dimension ref="A1:P27"/>
  <sheetViews>
    <sheetView topLeftCell="A7" zoomScale="86" zoomScaleNormal="86" workbookViewId="0">
      <selection activeCell="L13" sqref="L13"/>
    </sheetView>
  </sheetViews>
  <sheetFormatPr defaultRowHeight="15" x14ac:dyDescent="0.25"/>
  <cols>
    <col min="1" max="1" width="16.28515625" customWidth="1"/>
    <col min="2" max="3" width="13" style="7" customWidth="1"/>
    <col min="4" max="5" width="12.85546875" style="7" customWidth="1"/>
    <col min="6" max="7" width="13.28515625" style="7" customWidth="1"/>
    <col min="8" max="9" width="11.5703125" style="7" customWidth="1"/>
    <col min="10" max="13" width="12.5703125" style="7" customWidth="1"/>
  </cols>
  <sheetData>
    <row r="1" spans="1:15" ht="40.5" customHeight="1" thickBot="1" x14ac:dyDescent="0.3">
      <c r="A1" s="183" t="s">
        <v>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ht="19.5" thickBot="1" x14ac:dyDescent="0.3">
      <c r="A2" s="1"/>
      <c r="B2" s="178" t="s">
        <v>22</v>
      </c>
      <c r="C2" s="179"/>
      <c r="D2" s="179"/>
      <c r="E2" s="179"/>
      <c r="F2" s="179"/>
      <c r="G2" s="179"/>
      <c r="H2" s="179"/>
      <c r="I2" s="179"/>
      <c r="J2" s="180"/>
      <c r="K2" s="1"/>
      <c r="L2" s="1"/>
      <c r="M2" s="1"/>
    </row>
    <row r="3" spans="1:15" ht="48" thickBot="1" x14ac:dyDescent="0.3">
      <c r="A3" s="1" t="s">
        <v>0</v>
      </c>
      <c r="B3" s="2" t="s">
        <v>25</v>
      </c>
      <c r="C3" s="2" t="s">
        <v>21</v>
      </c>
      <c r="D3" s="3" t="s">
        <v>26</v>
      </c>
      <c r="E3" s="3" t="s">
        <v>21</v>
      </c>
      <c r="F3" s="3" t="s">
        <v>27</v>
      </c>
      <c r="G3" s="3" t="s">
        <v>21</v>
      </c>
      <c r="H3" s="6" t="s">
        <v>28</v>
      </c>
      <c r="I3" s="6" t="s">
        <v>21</v>
      </c>
      <c r="J3" s="6" t="s">
        <v>29</v>
      </c>
      <c r="K3" s="8" t="s">
        <v>21</v>
      </c>
      <c r="L3" s="21" t="s">
        <v>41</v>
      </c>
      <c r="M3" s="12" t="s">
        <v>31</v>
      </c>
    </row>
    <row r="4" spans="1:15" s="20" customFormat="1" ht="20.25" customHeight="1" thickBot="1" x14ac:dyDescent="0.3">
      <c r="A4" s="17" t="s">
        <v>1</v>
      </c>
      <c r="B4" s="45">
        <v>5</v>
      </c>
      <c r="C4" s="46">
        <f>B4/M4</f>
        <v>0.33333333333333331</v>
      </c>
      <c r="D4" s="47">
        <v>5</v>
      </c>
      <c r="E4" s="48">
        <f>D4/M4</f>
        <v>0.33333333333333331</v>
      </c>
      <c r="F4" s="47">
        <v>4</v>
      </c>
      <c r="G4" s="48">
        <f>F4/M4</f>
        <v>0.26666666666666666</v>
      </c>
      <c r="H4" s="49">
        <v>1</v>
      </c>
      <c r="I4" s="50">
        <f>H4/M4</f>
        <v>6.6666666666666666E-2</v>
      </c>
      <c r="J4" s="49">
        <v>0</v>
      </c>
      <c r="K4" s="51">
        <f>J4/M4</f>
        <v>0</v>
      </c>
      <c r="L4" s="52">
        <v>38</v>
      </c>
      <c r="M4" s="53">
        <f>B4+D4+F4+H4+J4</f>
        <v>15</v>
      </c>
    </row>
    <row r="5" spans="1:15" s="20" customFormat="1" ht="19.5" thickBot="1" x14ac:dyDescent="0.3">
      <c r="A5" s="15" t="s">
        <v>2</v>
      </c>
      <c r="B5" s="31">
        <v>3</v>
      </c>
      <c r="C5" s="32">
        <f t="shared" ref="C5:C25" si="0">B5/M5</f>
        <v>0.27272727272727271</v>
      </c>
      <c r="D5" s="33">
        <v>2</v>
      </c>
      <c r="E5" s="34">
        <f t="shared" ref="E5:E25" si="1">D5/M5</f>
        <v>0.18181818181818182</v>
      </c>
      <c r="F5" s="33">
        <v>1</v>
      </c>
      <c r="G5" s="34">
        <f t="shared" ref="G5:G25" si="2">F5/M5</f>
        <v>9.0909090909090912E-2</v>
      </c>
      <c r="H5" s="35">
        <v>4</v>
      </c>
      <c r="I5" s="36">
        <f t="shared" ref="I5:I25" si="3">H5/M5</f>
        <v>0.36363636363636365</v>
      </c>
      <c r="J5" s="35">
        <v>1</v>
      </c>
      <c r="K5" s="37">
        <f t="shared" ref="K5:K25" si="4">J5/M5</f>
        <v>9.0909090909090912E-2</v>
      </c>
      <c r="L5" s="38">
        <v>52</v>
      </c>
      <c r="M5" s="39">
        <f t="shared" ref="M5:M24" si="5">B5+D5+F5+H5+J5</f>
        <v>11</v>
      </c>
    </row>
    <row r="6" spans="1:15" s="20" customFormat="1" ht="19.5" customHeight="1" thickBot="1" x14ac:dyDescent="0.3">
      <c r="A6" s="17" t="s">
        <v>3</v>
      </c>
      <c r="B6" s="45">
        <v>3</v>
      </c>
      <c r="C6" s="46">
        <f t="shared" si="0"/>
        <v>0.5</v>
      </c>
      <c r="D6" s="47">
        <v>3</v>
      </c>
      <c r="E6" s="48">
        <f t="shared" si="1"/>
        <v>0.5</v>
      </c>
      <c r="F6" s="47">
        <v>0</v>
      </c>
      <c r="G6" s="48">
        <f t="shared" si="2"/>
        <v>0</v>
      </c>
      <c r="H6" s="49">
        <v>0</v>
      </c>
      <c r="I6" s="50">
        <f t="shared" si="3"/>
        <v>0</v>
      </c>
      <c r="J6" s="49">
        <v>0</v>
      </c>
      <c r="K6" s="51">
        <f t="shared" si="4"/>
        <v>0</v>
      </c>
      <c r="L6" s="52">
        <v>28</v>
      </c>
      <c r="M6" s="53">
        <f t="shared" si="5"/>
        <v>6</v>
      </c>
    </row>
    <row r="7" spans="1:15" s="20" customFormat="1" ht="18" customHeight="1" thickBot="1" x14ac:dyDescent="0.3">
      <c r="A7" s="15" t="s">
        <v>4</v>
      </c>
      <c r="B7" s="31">
        <v>2</v>
      </c>
      <c r="C7" s="32">
        <f t="shared" si="0"/>
        <v>0.33333333333333331</v>
      </c>
      <c r="D7" s="33">
        <v>3</v>
      </c>
      <c r="E7" s="34">
        <f t="shared" si="1"/>
        <v>0.5</v>
      </c>
      <c r="F7" s="33">
        <v>1</v>
      </c>
      <c r="G7" s="34">
        <f t="shared" si="2"/>
        <v>0.16666666666666666</v>
      </c>
      <c r="H7" s="35">
        <v>0</v>
      </c>
      <c r="I7" s="36">
        <f t="shared" si="3"/>
        <v>0</v>
      </c>
      <c r="J7" s="35">
        <v>0</v>
      </c>
      <c r="K7" s="37">
        <f t="shared" si="4"/>
        <v>0</v>
      </c>
      <c r="L7" s="38">
        <v>32</v>
      </c>
      <c r="M7" s="39">
        <f t="shared" si="5"/>
        <v>6</v>
      </c>
    </row>
    <row r="8" spans="1:15" s="20" customFormat="1" ht="19.5" customHeight="1" thickBot="1" x14ac:dyDescent="0.3">
      <c r="A8" s="15" t="s">
        <v>5</v>
      </c>
      <c r="B8" s="31">
        <v>0</v>
      </c>
      <c r="C8" s="32">
        <f t="shared" si="0"/>
        <v>0</v>
      </c>
      <c r="D8" s="33">
        <v>4</v>
      </c>
      <c r="E8" s="34">
        <f t="shared" si="1"/>
        <v>0.5</v>
      </c>
      <c r="F8" s="33">
        <v>2</v>
      </c>
      <c r="G8" s="34">
        <f t="shared" si="2"/>
        <v>0.25</v>
      </c>
      <c r="H8" s="35">
        <v>2</v>
      </c>
      <c r="I8" s="36">
        <f t="shared" si="3"/>
        <v>0.25</v>
      </c>
      <c r="J8" s="35">
        <v>0</v>
      </c>
      <c r="K8" s="37">
        <f t="shared" si="4"/>
        <v>0</v>
      </c>
      <c r="L8" s="38">
        <v>54</v>
      </c>
      <c r="M8" s="39">
        <f t="shared" si="5"/>
        <v>8</v>
      </c>
    </row>
    <row r="9" spans="1:15" s="20" customFormat="1" ht="18" customHeight="1" thickBot="1" x14ac:dyDescent="0.3">
      <c r="A9" s="81" t="s">
        <v>6</v>
      </c>
      <c r="B9" s="23">
        <v>0</v>
      </c>
      <c r="C9" s="24">
        <f t="shared" si="0"/>
        <v>0</v>
      </c>
      <c r="D9" s="25">
        <v>0</v>
      </c>
      <c r="E9" s="26">
        <f t="shared" si="1"/>
        <v>0</v>
      </c>
      <c r="F9" s="25">
        <v>0</v>
      </c>
      <c r="G9" s="26">
        <f t="shared" si="2"/>
        <v>0</v>
      </c>
      <c r="H9" s="27">
        <v>1</v>
      </c>
      <c r="I9" s="28">
        <f t="shared" si="3"/>
        <v>1</v>
      </c>
      <c r="J9" s="27">
        <v>0</v>
      </c>
      <c r="K9" s="29">
        <f t="shared" si="4"/>
        <v>0</v>
      </c>
      <c r="L9" s="22">
        <v>70</v>
      </c>
      <c r="M9" s="30">
        <f t="shared" si="5"/>
        <v>1</v>
      </c>
      <c r="O9" s="20" t="s">
        <v>30</v>
      </c>
    </row>
    <row r="10" spans="1:15" s="20" customFormat="1" ht="18.75" customHeight="1" thickBot="1" x14ac:dyDescent="0.3">
      <c r="A10" s="166" t="s">
        <v>7</v>
      </c>
      <c r="B10" s="126">
        <v>3</v>
      </c>
      <c r="C10" s="127">
        <f t="shared" si="0"/>
        <v>0.17647058823529413</v>
      </c>
      <c r="D10" s="135">
        <v>11</v>
      </c>
      <c r="E10" s="129">
        <f t="shared" si="1"/>
        <v>0.6470588235294118</v>
      </c>
      <c r="F10" s="135">
        <v>3</v>
      </c>
      <c r="G10" s="129">
        <f t="shared" si="2"/>
        <v>0.17647058823529413</v>
      </c>
      <c r="H10" s="136">
        <v>0</v>
      </c>
      <c r="I10" s="130">
        <f t="shared" si="3"/>
        <v>0</v>
      </c>
      <c r="J10" s="136">
        <v>0</v>
      </c>
      <c r="K10" s="131">
        <f t="shared" si="4"/>
        <v>0</v>
      </c>
      <c r="L10" s="132">
        <v>28</v>
      </c>
      <c r="M10" s="172">
        <f t="shared" si="5"/>
        <v>17</v>
      </c>
    </row>
    <row r="11" spans="1:15" s="20" customFormat="1" ht="17.25" customHeight="1" thickBot="1" x14ac:dyDescent="0.3">
      <c r="A11" s="54" t="s">
        <v>8</v>
      </c>
      <c r="B11" s="45">
        <v>3</v>
      </c>
      <c r="C11" s="46">
        <f t="shared" si="0"/>
        <v>0.42857142857142855</v>
      </c>
      <c r="D11" s="47">
        <v>4</v>
      </c>
      <c r="E11" s="48">
        <f t="shared" si="1"/>
        <v>0.5714285714285714</v>
      </c>
      <c r="F11" s="47">
        <v>0</v>
      </c>
      <c r="G11" s="48">
        <f t="shared" si="2"/>
        <v>0</v>
      </c>
      <c r="H11" s="49">
        <v>0</v>
      </c>
      <c r="I11" s="50">
        <f t="shared" si="3"/>
        <v>0</v>
      </c>
      <c r="J11" s="49">
        <v>0</v>
      </c>
      <c r="K11" s="51">
        <f t="shared" si="4"/>
        <v>0</v>
      </c>
      <c r="L11" s="52">
        <v>36</v>
      </c>
      <c r="M11" s="53">
        <f t="shared" si="5"/>
        <v>7</v>
      </c>
    </row>
    <row r="12" spans="1:15" s="20" customFormat="1" ht="15.75" customHeight="1" thickBot="1" x14ac:dyDescent="0.3">
      <c r="A12" s="166" t="s">
        <v>9</v>
      </c>
      <c r="B12" s="126">
        <v>4</v>
      </c>
      <c r="C12" s="127">
        <f t="shared" si="0"/>
        <v>0.4</v>
      </c>
      <c r="D12" s="135">
        <v>3</v>
      </c>
      <c r="E12" s="129">
        <f t="shared" si="1"/>
        <v>0.3</v>
      </c>
      <c r="F12" s="135">
        <v>2</v>
      </c>
      <c r="G12" s="129">
        <f t="shared" si="2"/>
        <v>0.2</v>
      </c>
      <c r="H12" s="136">
        <v>1</v>
      </c>
      <c r="I12" s="130">
        <f t="shared" si="3"/>
        <v>0.1</v>
      </c>
      <c r="J12" s="136">
        <v>0</v>
      </c>
      <c r="K12" s="131">
        <f t="shared" si="4"/>
        <v>0</v>
      </c>
      <c r="L12" s="132">
        <v>26</v>
      </c>
      <c r="M12" s="172">
        <f t="shared" si="5"/>
        <v>10</v>
      </c>
    </row>
    <row r="13" spans="1:15" s="20" customFormat="1" ht="15.75" customHeight="1" thickBot="1" x14ac:dyDescent="0.3">
      <c r="A13" s="40" t="s">
        <v>10</v>
      </c>
      <c r="B13" s="31">
        <v>1</v>
      </c>
      <c r="C13" s="32">
        <f t="shared" si="0"/>
        <v>0.1</v>
      </c>
      <c r="D13" s="33">
        <v>5</v>
      </c>
      <c r="E13" s="34">
        <f t="shared" si="1"/>
        <v>0.5</v>
      </c>
      <c r="F13" s="33">
        <v>3</v>
      </c>
      <c r="G13" s="34">
        <f t="shared" si="2"/>
        <v>0.3</v>
      </c>
      <c r="H13" s="35">
        <v>1</v>
      </c>
      <c r="I13" s="36">
        <f t="shared" si="3"/>
        <v>0.1</v>
      </c>
      <c r="J13" s="35">
        <v>0</v>
      </c>
      <c r="K13" s="37">
        <f t="shared" si="4"/>
        <v>0</v>
      </c>
      <c r="L13" s="38">
        <v>43</v>
      </c>
      <c r="M13" s="39">
        <f t="shared" si="5"/>
        <v>10</v>
      </c>
    </row>
    <row r="14" spans="1:15" s="20" customFormat="1" ht="15.75" customHeight="1" thickBot="1" x14ac:dyDescent="0.3">
      <c r="A14" s="40" t="s">
        <v>11</v>
      </c>
      <c r="B14" s="31">
        <v>1</v>
      </c>
      <c r="C14" s="32">
        <f t="shared" si="0"/>
        <v>0.125</v>
      </c>
      <c r="D14" s="33">
        <v>5</v>
      </c>
      <c r="E14" s="34">
        <f t="shared" si="1"/>
        <v>0.625</v>
      </c>
      <c r="F14" s="33">
        <v>1</v>
      </c>
      <c r="G14" s="34">
        <f t="shared" si="2"/>
        <v>0.125</v>
      </c>
      <c r="H14" s="35">
        <v>0</v>
      </c>
      <c r="I14" s="36">
        <f t="shared" si="3"/>
        <v>0</v>
      </c>
      <c r="J14" s="35">
        <v>1</v>
      </c>
      <c r="K14" s="37">
        <f t="shared" si="4"/>
        <v>0.125</v>
      </c>
      <c r="L14" s="38">
        <v>46</v>
      </c>
      <c r="M14" s="39">
        <f t="shared" si="5"/>
        <v>8</v>
      </c>
    </row>
    <row r="15" spans="1:15" s="20" customFormat="1" ht="15.75" customHeight="1" thickBot="1" x14ac:dyDescent="0.3">
      <c r="A15" s="40" t="s">
        <v>12</v>
      </c>
      <c r="B15" s="31">
        <v>0</v>
      </c>
      <c r="C15" s="32">
        <f t="shared" si="0"/>
        <v>0</v>
      </c>
      <c r="D15" s="33">
        <v>6</v>
      </c>
      <c r="E15" s="34">
        <f t="shared" si="1"/>
        <v>0.75</v>
      </c>
      <c r="F15" s="33">
        <v>2</v>
      </c>
      <c r="G15" s="34">
        <f t="shared" si="2"/>
        <v>0.25</v>
      </c>
      <c r="H15" s="35">
        <v>0</v>
      </c>
      <c r="I15" s="36">
        <f t="shared" si="3"/>
        <v>0</v>
      </c>
      <c r="J15" s="35">
        <v>0</v>
      </c>
      <c r="K15" s="37">
        <f t="shared" si="4"/>
        <v>0</v>
      </c>
      <c r="L15" s="38">
        <v>40</v>
      </c>
      <c r="M15" s="39">
        <f t="shared" si="5"/>
        <v>8</v>
      </c>
    </row>
    <row r="16" spans="1:15" s="20" customFormat="1" ht="15.75" customHeight="1" thickBot="1" x14ac:dyDescent="0.3">
      <c r="A16" s="17" t="s">
        <v>13</v>
      </c>
      <c r="B16" s="45">
        <v>4</v>
      </c>
      <c r="C16" s="46">
        <f t="shared" si="0"/>
        <v>0.33333333333333331</v>
      </c>
      <c r="D16" s="47">
        <v>7</v>
      </c>
      <c r="E16" s="48">
        <f t="shared" si="1"/>
        <v>0.58333333333333337</v>
      </c>
      <c r="F16" s="47">
        <v>0</v>
      </c>
      <c r="G16" s="48">
        <f t="shared" si="2"/>
        <v>0</v>
      </c>
      <c r="H16" s="49">
        <v>1</v>
      </c>
      <c r="I16" s="50">
        <f t="shared" si="3"/>
        <v>8.3333333333333329E-2</v>
      </c>
      <c r="J16" s="49">
        <v>0</v>
      </c>
      <c r="K16" s="51">
        <f t="shared" si="4"/>
        <v>0</v>
      </c>
      <c r="L16" s="52">
        <v>32</v>
      </c>
      <c r="M16" s="53">
        <f t="shared" si="5"/>
        <v>12</v>
      </c>
    </row>
    <row r="17" spans="1:16" s="20" customFormat="1" ht="15.75" customHeight="1" thickBot="1" x14ac:dyDescent="0.3">
      <c r="A17" s="17" t="s">
        <v>14</v>
      </c>
      <c r="B17" s="45">
        <v>5</v>
      </c>
      <c r="C17" s="46">
        <f t="shared" si="0"/>
        <v>0.35714285714285715</v>
      </c>
      <c r="D17" s="47">
        <v>6</v>
      </c>
      <c r="E17" s="48">
        <f t="shared" si="1"/>
        <v>0.42857142857142855</v>
      </c>
      <c r="F17" s="47">
        <v>3</v>
      </c>
      <c r="G17" s="48">
        <f t="shared" si="2"/>
        <v>0.21428571428571427</v>
      </c>
      <c r="H17" s="49">
        <v>0</v>
      </c>
      <c r="I17" s="50">
        <f t="shared" si="3"/>
        <v>0</v>
      </c>
      <c r="J17" s="49">
        <v>0</v>
      </c>
      <c r="K17" s="51">
        <f t="shared" si="4"/>
        <v>0</v>
      </c>
      <c r="L17" s="52">
        <v>33</v>
      </c>
      <c r="M17" s="53">
        <f t="shared" si="5"/>
        <v>14</v>
      </c>
    </row>
    <row r="18" spans="1:16" s="20" customFormat="1" ht="17.25" customHeight="1" thickBot="1" x14ac:dyDescent="0.3">
      <c r="A18" s="15" t="s">
        <v>15</v>
      </c>
      <c r="B18" s="31">
        <v>0</v>
      </c>
      <c r="C18" s="32">
        <f t="shared" si="0"/>
        <v>0</v>
      </c>
      <c r="D18" s="33">
        <v>1</v>
      </c>
      <c r="E18" s="34">
        <f t="shared" si="1"/>
        <v>0.33333333333333331</v>
      </c>
      <c r="F18" s="33">
        <v>2</v>
      </c>
      <c r="G18" s="34">
        <f t="shared" si="2"/>
        <v>0.66666666666666663</v>
      </c>
      <c r="H18" s="35">
        <v>0</v>
      </c>
      <c r="I18" s="36">
        <f t="shared" si="3"/>
        <v>0</v>
      </c>
      <c r="J18" s="35">
        <v>0</v>
      </c>
      <c r="K18" s="37">
        <f t="shared" si="4"/>
        <v>0</v>
      </c>
      <c r="L18" s="38">
        <v>54</v>
      </c>
      <c r="M18" s="39">
        <f>B18+D18+F18+H18+J18</f>
        <v>3</v>
      </c>
    </row>
    <row r="19" spans="1:16" s="20" customFormat="1" ht="15.75" customHeight="1" thickBot="1" x14ac:dyDescent="0.3">
      <c r="A19" s="16" t="s">
        <v>16</v>
      </c>
      <c r="B19" s="23">
        <v>0</v>
      </c>
      <c r="C19" s="24">
        <f t="shared" si="0"/>
        <v>0</v>
      </c>
      <c r="D19" s="25">
        <v>9</v>
      </c>
      <c r="E19" s="26">
        <f t="shared" si="1"/>
        <v>0.34615384615384615</v>
      </c>
      <c r="F19" s="25">
        <v>5</v>
      </c>
      <c r="G19" s="26">
        <f t="shared" si="2"/>
        <v>0.19230769230769232</v>
      </c>
      <c r="H19" s="27">
        <v>6</v>
      </c>
      <c r="I19" s="28">
        <f t="shared" si="3"/>
        <v>0.23076923076923078</v>
      </c>
      <c r="J19" s="27">
        <v>6</v>
      </c>
      <c r="K19" s="29">
        <f t="shared" si="4"/>
        <v>0.23076923076923078</v>
      </c>
      <c r="L19" s="22">
        <v>62</v>
      </c>
      <c r="M19" s="30">
        <f t="shared" si="5"/>
        <v>26</v>
      </c>
      <c r="N19" s="181" t="s">
        <v>53</v>
      </c>
      <c r="O19" s="182"/>
      <c r="P19" s="182"/>
    </row>
    <row r="20" spans="1:16" s="20" customFormat="1" ht="15.75" customHeight="1" thickBot="1" x14ac:dyDescent="0.3">
      <c r="A20" s="16" t="s">
        <v>17</v>
      </c>
      <c r="B20" s="23">
        <v>0</v>
      </c>
      <c r="C20" s="24">
        <f t="shared" si="0"/>
        <v>0</v>
      </c>
      <c r="D20" s="25">
        <v>0</v>
      </c>
      <c r="E20" s="26">
        <f t="shared" si="1"/>
        <v>0</v>
      </c>
      <c r="F20" s="25">
        <v>1</v>
      </c>
      <c r="G20" s="26">
        <f t="shared" si="2"/>
        <v>0.33333333333333331</v>
      </c>
      <c r="H20" s="27">
        <v>2</v>
      </c>
      <c r="I20" s="28">
        <f t="shared" si="3"/>
        <v>0.66666666666666663</v>
      </c>
      <c r="J20" s="27">
        <v>0</v>
      </c>
      <c r="K20" s="29">
        <f>J20/M20</f>
        <v>0</v>
      </c>
      <c r="L20" s="22">
        <v>71</v>
      </c>
      <c r="M20" s="30">
        <f t="shared" si="5"/>
        <v>3</v>
      </c>
    </row>
    <row r="21" spans="1:16" s="20" customFormat="1" ht="18.75" customHeight="1" thickBot="1" x14ac:dyDescent="0.3">
      <c r="A21" s="15" t="s">
        <v>18</v>
      </c>
      <c r="B21" s="31">
        <v>1</v>
      </c>
      <c r="C21" s="32">
        <f t="shared" si="0"/>
        <v>0.16666666666666666</v>
      </c>
      <c r="D21" s="33">
        <v>2</v>
      </c>
      <c r="E21" s="34">
        <f t="shared" si="1"/>
        <v>0.33333333333333331</v>
      </c>
      <c r="F21" s="33">
        <v>2</v>
      </c>
      <c r="G21" s="34">
        <f t="shared" si="2"/>
        <v>0.33333333333333331</v>
      </c>
      <c r="H21" s="35">
        <v>1</v>
      </c>
      <c r="I21" s="36">
        <f t="shared" si="3"/>
        <v>0.16666666666666666</v>
      </c>
      <c r="J21" s="35">
        <v>0</v>
      </c>
      <c r="K21" s="37">
        <f t="shared" si="4"/>
        <v>0</v>
      </c>
      <c r="L21" s="38">
        <v>44</v>
      </c>
      <c r="M21" s="39">
        <f t="shared" si="5"/>
        <v>6</v>
      </c>
    </row>
    <row r="22" spans="1:16" s="20" customFormat="1" ht="18.75" customHeight="1" thickBot="1" x14ac:dyDescent="0.3">
      <c r="A22" s="15" t="s">
        <v>19</v>
      </c>
      <c r="B22" s="31">
        <v>2</v>
      </c>
      <c r="C22" s="32">
        <f t="shared" si="0"/>
        <v>0.25</v>
      </c>
      <c r="D22" s="42">
        <v>2</v>
      </c>
      <c r="E22" s="34">
        <f>D22/M22</f>
        <v>0.25</v>
      </c>
      <c r="F22" s="42">
        <v>3</v>
      </c>
      <c r="G22" s="34">
        <f>F22/M22</f>
        <v>0.375</v>
      </c>
      <c r="H22" s="43">
        <v>1</v>
      </c>
      <c r="I22" s="36">
        <f t="shared" si="3"/>
        <v>0.125</v>
      </c>
      <c r="J22" s="43">
        <v>0</v>
      </c>
      <c r="K22" s="37">
        <f t="shared" si="4"/>
        <v>0</v>
      </c>
      <c r="L22" s="38">
        <v>42</v>
      </c>
      <c r="M22" s="39">
        <f t="shared" si="5"/>
        <v>8</v>
      </c>
    </row>
    <row r="23" spans="1:16" s="20" customFormat="1" ht="18.75" customHeight="1" thickBot="1" x14ac:dyDescent="0.3">
      <c r="A23" s="17" t="s">
        <v>23</v>
      </c>
      <c r="B23" s="45">
        <v>2</v>
      </c>
      <c r="C23" s="46">
        <f t="shared" ref="C23" si="6">B23/M23</f>
        <v>1</v>
      </c>
      <c r="D23" s="133">
        <v>0</v>
      </c>
      <c r="E23" s="48">
        <f>D23/M23</f>
        <v>0</v>
      </c>
      <c r="F23" s="133">
        <v>0</v>
      </c>
      <c r="G23" s="48">
        <f>F23/M23</f>
        <v>0</v>
      </c>
      <c r="H23" s="134">
        <v>0</v>
      </c>
      <c r="I23" s="50">
        <f t="shared" ref="I23" si="7">H23/M23</f>
        <v>0</v>
      </c>
      <c r="J23" s="134">
        <v>0</v>
      </c>
      <c r="K23" s="51">
        <f t="shared" ref="K23" si="8">J23/M23</f>
        <v>0</v>
      </c>
      <c r="L23" s="52">
        <v>23</v>
      </c>
      <c r="M23" s="53">
        <f t="shared" ref="M23" si="9">B23+D23+F23+H23+J23</f>
        <v>2</v>
      </c>
    </row>
    <row r="24" spans="1:16" ht="18.75" customHeight="1" thickBot="1" x14ac:dyDescent="0.3">
      <c r="A24" s="15" t="s">
        <v>24</v>
      </c>
      <c r="B24" s="31">
        <v>1</v>
      </c>
      <c r="C24" s="32">
        <f t="shared" si="0"/>
        <v>0.16666666666666666</v>
      </c>
      <c r="D24" s="42">
        <v>3</v>
      </c>
      <c r="E24" s="34">
        <f t="shared" si="1"/>
        <v>0.5</v>
      </c>
      <c r="F24" s="42">
        <v>1</v>
      </c>
      <c r="G24" s="34">
        <f t="shared" si="2"/>
        <v>0.16666666666666666</v>
      </c>
      <c r="H24" s="43">
        <v>1</v>
      </c>
      <c r="I24" s="36">
        <f t="shared" si="3"/>
        <v>0.16666666666666666</v>
      </c>
      <c r="J24" s="43">
        <v>0</v>
      </c>
      <c r="K24" s="37">
        <f t="shared" si="4"/>
        <v>0</v>
      </c>
      <c r="L24" s="38">
        <v>44</v>
      </c>
      <c r="M24" s="39">
        <f t="shared" si="5"/>
        <v>6</v>
      </c>
    </row>
    <row r="25" spans="1:16" ht="21" customHeight="1" thickBot="1" x14ac:dyDescent="0.3">
      <c r="A25" s="125" t="s">
        <v>20</v>
      </c>
      <c r="B25" s="31">
        <f>SUM(B4:B24)</f>
        <v>40</v>
      </c>
      <c r="C25" s="32">
        <f t="shared" si="0"/>
        <v>0.21390374331550802</v>
      </c>
      <c r="D25" s="33">
        <f>SUM(D4:D24)</f>
        <v>81</v>
      </c>
      <c r="E25" s="34">
        <f t="shared" si="1"/>
        <v>0.43315508021390375</v>
      </c>
      <c r="F25" s="33">
        <f>SUM(F4:F24)</f>
        <v>36</v>
      </c>
      <c r="G25" s="34">
        <f t="shared" si="2"/>
        <v>0.19251336898395721</v>
      </c>
      <c r="H25" s="35">
        <f>SUM(H4:H24)</f>
        <v>22</v>
      </c>
      <c r="I25" s="36">
        <f t="shared" si="3"/>
        <v>0.11764705882352941</v>
      </c>
      <c r="J25" s="35">
        <f>SUM(J4:J24)</f>
        <v>8</v>
      </c>
      <c r="K25" s="37">
        <f t="shared" si="4"/>
        <v>4.2780748663101602E-2</v>
      </c>
      <c r="L25" s="38">
        <f>AVERAGE(L4:L24)</f>
        <v>42.761904761904759</v>
      </c>
      <c r="M25" s="39">
        <f>SUM(M4:M24)</f>
        <v>187</v>
      </c>
    </row>
    <row r="27" spans="1:16" ht="15.75" x14ac:dyDescent="0.25">
      <c r="A27" s="85"/>
      <c r="C27" s="142" t="s">
        <v>54</v>
      </c>
      <c r="D27" s="85"/>
      <c r="E27" s="85"/>
    </row>
  </sheetData>
  <mergeCells count="3">
    <mergeCell ref="B2:J2"/>
    <mergeCell ref="N19:P19"/>
    <mergeCell ref="A1:M1"/>
  </mergeCells>
  <pageMargins left="0.7" right="0.7" top="0.75" bottom="0.75" header="0.3" footer="0.3"/>
  <pageSetup paperSize="9" scale="78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5"/>
  <sheetViews>
    <sheetView zoomScale="89" zoomScaleNormal="89" workbookViewId="0">
      <selection activeCell="A19" sqref="A19:XFD19"/>
    </sheetView>
  </sheetViews>
  <sheetFormatPr defaultRowHeight="15" x14ac:dyDescent="0.25"/>
  <cols>
    <col min="1" max="1" width="16.28515625" style="88" customWidth="1"/>
    <col min="2" max="3" width="13" style="96" customWidth="1"/>
    <col min="4" max="5" width="12.85546875" style="96" customWidth="1"/>
    <col min="6" max="7" width="13.28515625" style="96" customWidth="1"/>
    <col min="8" max="9" width="11.5703125" style="96" customWidth="1"/>
    <col min="10" max="12" width="12.5703125" style="96" customWidth="1"/>
    <col min="13" max="13" width="9.140625" style="87"/>
    <col min="14" max="16384" width="9.140625" style="88"/>
  </cols>
  <sheetData>
    <row r="1" spans="1:13" ht="63.75" customHeight="1" thickBot="1" x14ac:dyDescent="0.3">
      <c r="A1" s="188" t="s">
        <v>108</v>
      </c>
      <c r="B1" s="188"/>
      <c r="C1" s="188"/>
      <c r="D1" s="188"/>
      <c r="E1" s="188"/>
      <c r="F1" s="188"/>
      <c r="G1" s="188"/>
      <c r="H1" s="188"/>
      <c r="I1" s="188"/>
      <c r="J1" s="188"/>
      <c r="K1" s="86"/>
      <c r="L1" s="86"/>
    </row>
    <row r="2" spans="1:13" ht="47.25" customHeight="1" thickBot="1" x14ac:dyDescent="0.3">
      <c r="A2" s="89"/>
      <c r="B2" s="189" t="s">
        <v>22</v>
      </c>
      <c r="C2" s="190"/>
      <c r="D2" s="190"/>
      <c r="E2" s="190"/>
      <c r="F2" s="190"/>
      <c r="G2" s="190"/>
      <c r="H2" s="190"/>
      <c r="I2" s="190"/>
      <c r="J2" s="191"/>
      <c r="K2" s="89"/>
      <c r="L2" s="89"/>
      <c r="M2" s="90"/>
    </row>
    <row r="3" spans="1:13" ht="48" thickBot="1" x14ac:dyDescent="0.3">
      <c r="A3" s="89" t="s">
        <v>0</v>
      </c>
      <c r="B3" s="91" t="s">
        <v>33</v>
      </c>
      <c r="C3" s="91" t="s">
        <v>21</v>
      </c>
      <c r="D3" s="91" t="s">
        <v>34</v>
      </c>
      <c r="E3" s="91" t="s">
        <v>21</v>
      </c>
      <c r="F3" s="91" t="s">
        <v>27</v>
      </c>
      <c r="G3" s="91" t="s">
        <v>21</v>
      </c>
      <c r="H3" s="91" t="s">
        <v>28</v>
      </c>
      <c r="I3" s="91" t="s">
        <v>21</v>
      </c>
      <c r="J3" s="91" t="s">
        <v>29</v>
      </c>
      <c r="K3" s="89" t="s">
        <v>21</v>
      </c>
      <c r="L3" s="12" t="s">
        <v>31</v>
      </c>
      <c r="M3" s="12" t="s">
        <v>35</v>
      </c>
    </row>
    <row r="4" spans="1:13" s="58" customFormat="1" ht="20.25" customHeight="1" thickBot="1" x14ac:dyDescent="0.3">
      <c r="A4" s="61" t="s">
        <v>1</v>
      </c>
      <c r="B4" s="109">
        <v>6</v>
      </c>
      <c r="C4" s="110">
        <f>B4/L4</f>
        <v>0.46153846153846156</v>
      </c>
      <c r="D4" s="109">
        <v>2</v>
      </c>
      <c r="E4" s="110">
        <f t="shared" ref="E4:E23" si="0">D4/L4</f>
        <v>0.15384615384615385</v>
      </c>
      <c r="F4" s="109">
        <v>4</v>
      </c>
      <c r="G4" s="110">
        <f t="shared" ref="G4:G23" si="1">F4/L4</f>
        <v>0.30769230769230771</v>
      </c>
      <c r="H4" s="109">
        <v>1</v>
      </c>
      <c r="I4" s="110">
        <f t="shared" ref="I4:I23" si="2">H4/L4</f>
        <v>7.6923076923076927E-2</v>
      </c>
      <c r="J4" s="109">
        <v>0</v>
      </c>
      <c r="K4" s="111">
        <f t="shared" ref="K4:K23" si="3">J4/L4</f>
        <v>0</v>
      </c>
      <c r="L4" s="65">
        <f>B4+D4+F4+H4+J4</f>
        <v>13</v>
      </c>
      <c r="M4" s="121">
        <v>39</v>
      </c>
    </row>
    <row r="5" spans="1:13" s="58" customFormat="1" ht="20.25" customHeight="1" thickBot="1" x14ac:dyDescent="0.3">
      <c r="A5" s="61" t="s">
        <v>2</v>
      </c>
      <c r="B5" s="109">
        <v>0</v>
      </c>
      <c r="C5" s="110">
        <f>B5/L5</f>
        <v>0</v>
      </c>
      <c r="D5" s="109">
        <v>0</v>
      </c>
      <c r="E5" s="110">
        <f t="shared" ref="E5" si="4">D5/L5</f>
        <v>0</v>
      </c>
      <c r="F5" s="109">
        <v>1</v>
      </c>
      <c r="G5" s="110">
        <f t="shared" ref="G5" si="5">F5/L5</f>
        <v>1</v>
      </c>
      <c r="H5" s="109">
        <v>0</v>
      </c>
      <c r="I5" s="110">
        <f t="shared" ref="I5" si="6">H5/L5</f>
        <v>0</v>
      </c>
      <c r="J5" s="109">
        <v>0</v>
      </c>
      <c r="K5" s="111">
        <f t="shared" ref="K5" si="7">J5/L5</f>
        <v>0</v>
      </c>
      <c r="L5" s="65">
        <f>B5+D5+F5+H5+J5</f>
        <v>1</v>
      </c>
      <c r="M5" s="121">
        <v>59</v>
      </c>
    </row>
    <row r="6" spans="1:13" s="58" customFormat="1" ht="20.25" customHeight="1" thickBot="1" x14ac:dyDescent="0.3">
      <c r="A6" s="61" t="s">
        <v>3</v>
      </c>
      <c r="B6" s="109">
        <v>2</v>
      </c>
      <c r="C6" s="110">
        <f>B6/L6</f>
        <v>0.66666666666666663</v>
      </c>
      <c r="D6" s="109">
        <v>1</v>
      </c>
      <c r="E6" s="110">
        <f t="shared" ref="E6" si="8">D6/L6</f>
        <v>0.33333333333333331</v>
      </c>
      <c r="F6" s="109">
        <v>0</v>
      </c>
      <c r="G6" s="110">
        <f t="shared" ref="G6" si="9">F6/L6</f>
        <v>0</v>
      </c>
      <c r="H6" s="109">
        <v>0</v>
      </c>
      <c r="I6" s="110">
        <f t="shared" ref="I6" si="10">H6/L6</f>
        <v>0</v>
      </c>
      <c r="J6" s="109">
        <v>0</v>
      </c>
      <c r="K6" s="111">
        <f t="shared" ref="K6" si="11">J6/L6</f>
        <v>0</v>
      </c>
      <c r="L6" s="65">
        <f>B6+D6+F6+H6+J6</f>
        <v>3</v>
      </c>
      <c r="M6" s="121">
        <v>27</v>
      </c>
    </row>
    <row r="7" spans="1:13" s="58" customFormat="1" ht="20.25" customHeight="1" thickBot="1" x14ac:dyDescent="0.3">
      <c r="A7" s="61" t="s">
        <v>4</v>
      </c>
      <c r="B7" s="109">
        <v>1</v>
      </c>
      <c r="C7" s="110">
        <f>B7/L7</f>
        <v>0.5</v>
      </c>
      <c r="D7" s="109">
        <v>1</v>
      </c>
      <c r="E7" s="110">
        <f t="shared" ref="E7" si="12">D7/L7</f>
        <v>0.5</v>
      </c>
      <c r="F7" s="109">
        <v>0</v>
      </c>
      <c r="G7" s="110">
        <f t="shared" ref="G7" si="13">F7/L7</f>
        <v>0</v>
      </c>
      <c r="H7" s="109">
        <v>0</v>
      </c>
      <c r="I7" s="110">
        <f t="shared" ref="I7" si="14">H7/L7</f>
        <v>0</v>
      </c>
      <c r="J7" s="109">
        <v>0</v>
      </c>
      <c r="K7" s="111">
        <f t="shared" ref="K7" si="15">J7/L7</f>
        <v>0</v>
      </c>
      <c r="L7" s="65">
        <f>B7+D7+F7+H7+J7</f>
        <v>2</v>
      </c>
      <c r="M7" s="121">
        <v>26</v>
      </c>
    </row>
    <row r="8" spans="1:13" s="58" customFormat="1" ht="19.5" customHeight="1" thickBot="1" x14ac:dyDescent="0.3">
      <c r="A8" s="61" t="s">
        <v>5</v>
      </c>
      <c r="B8" s="109">
        <v>1</v>
      </c>
      <c r="C8" s="110">
        <f t="shared" ref="C8:C23" si="16">B8/L8</f>
        <v>0.14285714285714285</v>
      </c>
      <c r="D8" s="109">
        <v>1</v>
      </c>
      <c r="E8" s="110">
        <f t="shared" si="0"/>
        <v>0.14285714285714285</v>
      </c>
      <c r="F8" s="109">
        <v>4</v>
      </c>
      <c r="G8" s="110">
        <f t="shared" si="1"/>
        <v>0.5714285714285714</v>
      </c>
      <c r="H8" s="109">
        <v>1</v>
      </c>
      <c r="I8" s="110">
        <f t="shared" si="2"/>
        <v>0.14285714285714285</v>
      </c>
      <c r="J8" s="109">
        <v>0</v>
      </c>
      <c r="K8" s="111">
        <f t="shared" si="3"/>
        <v>0</v>
      </c>
      <c r="L8" s="65">
        <f t="shared" ref="L8:L18" si="17">B8+D8+F8+H8+J8</f>
        <v>7</v>
      </c>
      <c r="M8" s="121">
        <v>53</v>
      </c>
    </row>
    <row r="9" spans="1:13" s="58" customFormat="1" ht="18.75" customHeight="1" thickBot="1" x14ac:dyDescent="0.3">
      <c r="A9" s="61" t="s">
        <v>7</v>
      </c>
      <c r="B9" s="109">
        <v>0</v>
      </c>
      <c r="C9" s="110">
        <f t="shared" si="16"/>
        <v>0</v>
      </c>
      <c r="D9" s="109">
        <v>2</v>
      </c>
      <c r="E9" s="110">
        <f t="shared" si="0"/>
        <v>1</v>
      </c>
      <c r="F9" s="109">
        <v>0</v>
      </c>
      <c r="G9" s="110">
        <f t="shared" si="1"/>
        <v>0</v>
      </c>
      <c r="H9" s="109">
        <v>0</v>
      </c>
      <c r="I9" s="110">
        <f t="shared" si="2"/>
        <v>0</v>
      </c>
      <c r="J9" s="109">
        <v>0</v>
      </c>
      <c r="K9" s="111">
        <f t="shared" si="3"/>
        <v>0</v>
      </c>
      <c r="L9" s="65">
        <f t="shared" si="17"/>
        <v>2</v>
      </c>
      <c r="M9" s="121">
        <v>44</v>
      </c>
    </row>
    <row r="10" spans="1:13" s="58" customFormat="1" ht="18.75" customHeight="1" thickBot="1" x14ac:dyDescent="0.3">
      <c r="A10" s="61" t="s">
        <v>8</v>
      </c>
      <c r="B10" s="109">
        <v>1</v>
      </c>
      <c r="C10" s="110">
        <f t="shared" ref="C10" si="18">B10/L10</f>
        <v>1</v>
      </c>
      <c r="D10" s="109">
        <v>0</v>
      </c>
      <c r="E10" s="110">
        <f t="shared" ref="E10" si="19">D10/L10</f>
        <v>0</v>
      </c>
      <c r="F10" s="109">
        <v>0</v>
      </c>
      <c r="G10" s="110">
        <f t="shared" ref="G10" si="20">F10/L10</f>
        <v>0</v>
      </c>
      <c r="H10" s="109">
        <v>0</v>
      </c>
      <c r="I10" s="110">
        <f t="shared" ref="I10" si="21">H10/L10</f>
        <v>0</v>
      </c>
      <c r="J10" s="109">
        <v>0</v>
      </c>
      <c r="K10" s="111">
        <f t="shared" ref="K10" si="22">J10/L10</f>
        <v>0</v>
      </c>
      <c r="L10" s="65">
        <f t="shared" ref="L10" si="23">B10+D10+F10+H10+J10</f>
        <v>1</v>
      </c>
      <c r="M10" s="121">
        <v>21</v>
      </c>
    </row>
    <row r="11" spans="1:13" s="58" customFormat="1" ht="15.75" customHeight="1" thickBot="1" x14ac:dyDescent="0.3">
      <c r="A11" s="61" t="s">
        <v>9</v>
      </c>
      <c r="B11" s="109">
        <v>0</v>
      </c>
      <c r="C11" s="110">
        <f t="shared" si="16"/>
        <v>0</v>
      </c>
      <c r="D11" s="109">
        <v>1</v>
      </c>
      <c r="E11" s="110">
        <f t="shared" si="0"/>
        <v>0.25</v>
      </c>
      <c r="F11" s="109">
        <v>3</v>
      </c>
      <c r="G11" s="110">
        <f t="shared" si="1"/>
        <v>0.75</v>
      </c>
      <c r="H11" s="109">
        <v>0</v>
      </c>
      <c r="I11" s="110">
        <f t="shared" si="2"/>
        <v>0</v>
      </c>
      <c r="J11" s="109">
        <v>0</v>
      </c>
      <c r="K11" s="111">
        <f t="shared" si="3"/>
        <v>0</v>
      </c>
      <c r="L11" s="65">
        <f t="shared" si="17"/>
        <v>4</v>
      </c>
      <c r="M11" s="121">
        <v>54</v>
      </c>
    </row>
    <row r="12" spans="1:13" s="58" customFormat="1" ht="15.75" customHeight="1" thickBot="1" x14ac:dyDescent="0.3">
      <c r="A12" s="61" t="s">
        <v>10</v>
      </c>
      <c r="B12" s="109">
        <v>0</v>
      </c>
      <c r="C12" s="110">
        <f t="shared" ref="C12" si="24">B12/L12</f>
        <v>0</v>
      </c>
      <c r="D12" s="109">
        <v>1</v>
      </c>
      <c r="E12" s="110">
        <f t="shared" ref="E12" si="25">D12/L12</f>
        <v>0.5</v>
      </c>
      <c r="F12" s="109">
        <v>1</v>
      </c>
      <c r="G12" s="110">
        <f t="shared" ref="G12" si="26">F12/L12</f>
        <v>0.5</v>
      </c>
      <c r="H12" s="109">
        <v>0</v>
      </c>
      <c r="I12" s="110">
        <f t="shared" ref="I12" si="27">H12/L12</f>
        <v>0</v>
      </c>
      <c r="J12" s="109">
        <v>0</v>
      </c>
      <c r="K12" s="111">
        <f t="shared" ref="K12" si="28">J12/L12</f>
        <v>0</v>
      </c>
      <c r="L12" s="65">
        <f t="shared" ref="L12" si="29">B12+D12+F12+H12+J12</f>
        <v>2</v>
      </c>
      <c r="M12" s="121">
        <v>56</v>
      </c>
    </row>
    <row r="13" spans="1:13" s="58" customFormat="1" ht="15.75" customHeight="1" thickBot="1" x14ac:dyDescent="0.3">
      <c r="A13" s="61" t="s">
        <v>11</v>
      </c>
      <c r="B13" s="109">
        <v>0</v>
      </c>
      <c r="C13" s="110">
        <f t="shared" si="16"/>
        <v>0</v>
      </c>
      <c r="D13" s="109">
        <v>2</v>
      </c>
      <c r="E13" s="110">
        <f t="shared" si="0"/>
        <v>0.66666666666666663</v>
      </c>
      <c r="F13" s="109">
        <v>0</v>
      </c>
      <c r="G13" s="110">
        <f t="shared" si="1"/>
        <v>0</v>
      </c>
      <c r="H13" s="109">
        <v>1</v>
      </c>
      <c r="I13" s="110">
        <f t="shared" si="2"/>
        <v>0.33333333333333331</v>
      </c>
      <c r="J13" s="109">
        <v>0</v>
      </c>
      <c r="K13" s="111">
        <f t="shared" si="3"/>
        <v>0</v>
      </c>
      <c r="L13" s="65">
        <f t="shared" si="17"/>
        <v>3</v>
      </c>
      <c r="M13" s="121">
        <v>55</v>
      </c>
    </row>
    <row r="14" spans="1:13" s="58" customFormat="1" ht="15.75" customHeight="1" thickBot="1" x14ac:dyDescent="0.3">
      <c r="A14" s="61" t="s">
        <v>12</v>
      </c>
      <c r="B14" s="109">
        <v>0</v>
      </c>
      <c r="C14" s="110">
        <f t="shared" si="16"/>
        <v>0</v>
      </c>
      <c r="D14" s="109">
        <v>1</v>
      </c>
      <c r="E14" s="110">
        <f t="shared" si="0"/>
        <v>0.5</v>
      </c>
      <c r="F14" s="109">
        <v>1</v>
      </c>
      <c r="G14" s="110">
        <f t="shared" si="1"/>
        <v>0.5</v>
      </c>
      <c r="H14" s="109">
        <v>0</v>
      </c>
      <c r="I14" s="110">
        <f t="shared" si="2"/>
        <v>0</v>
      </c>
      <c r="J14" s="109">
        <v>0</v>
      </c>
      <c r="K14" s="111">
        <f t="shared" si="3"/>
        <v>0</v>
      </c>
      <c r="L14" s="65">
        <f t="shared" si="17"/>
        <v>2</v>
      </c>
      <c r="M14" s="121">
        <v>52</v>
      </c>
    </row>
    <row r="15" spans="1:13" s="58" customFormat="1" ht="15.75" customHeight="1" thickBot="1" x14ac:dyDescent="0.3">
      <c r="A15" s="61" t="s">
        <v>13</v>
      </c>
      <c r="B15" s="109">
        <v>2</v>
      </c>
      <c r="C15" s="110">
        <f t="shared" si="16"/>
        <v>0.4</v>
      </c>
      <c r="D15" s="109">
        <v>1</v>
      </c>
      <c r="E15" s="110">
        <f t="shared" si="0"/>
        <v>0.2</v>
      </c>
      <c r="F15" s="109">
        <v>1</v>
      </c>
      <c r="G15" s="110">
        <f t="shared" si="1"/>
        <v>0.2</v>
      </c>
      <c r="H15" s="109">
        <v>1</v>
      </c>
      <c r="I15" s="110">
        <f t="shared" si="2"/>
        <v>0.2</v>
      </c>
      <c r="J15" s="109">
        <v>0</v>
      </c>
      <c r="K15" s="111">
        <f t="shared" si="3"/>
        <v>0</v>
      </c>
      <c r="L15" s="65">
        <f t="shared" si="17"/>
        <v>5</v>
      </c>
      <c r="M15" s="121">
        <v>45</v>
      </c>
    </row>
    <row r="16" spans="1:13" s="58" customFormat="1" ht="15.75" customHeight="1" thickBot="1" x14ac:dyDescent="0.3">
      <c r="A16" s="61" t="s">
        <v>14</v>
      </c>
      <c r="B16" s="109">
        <v>0</v>
      </c>
      <c r="C16" s="110">
        <f t="shared" si="16"/>
        <v>0</v>
      </c>
      <c r="D16" s="109">
        <v>1</v>
      </c>
      <c r="E16" s="110">
        <f t="shared" si="0"/>
        <v>1</v>
      </c>
      <c r="F16" s="109">
        <v>0</v>
      </c>
      <c r="G16" s="110">
        <f t="shared" si="1"/>
        <v>0</v>
      </c>
      <c r="H16" s="109">
        <v>0</v>
      </c>
      <c r="I16" s="110">
        <f t="shared" si="2"/>
        <v>0</v>
      </c>
      <c r="J16" s="109">
        <v>0</v>
      </c>
      <c r="K16" s="111">
        <f t="shared" si="3"/>
        <v>0</v>
      </c>
      <c r="L16" s="65">
        <f t="shared" si="17"/>
        <v>1</v>
      </c>
      <c r="M16" s="121">
        <v>46</v>
      </c>
    </row>
    <row r="17" spans="1:14" s="58" customFormat="1" ht="17.25" customHeight="1" thickBot="1" x14ac:dyDescent="0.3">
      <c r="A17" s="61" t="s">
        <v>15</v>
      </c>
      <c r="B17" s="109">
        <v>5</v>
      </c>
      <c r="C17" s="110">
        <f t="shared" si="16"/>
        <v>0.7142857142857143</v>
      </c>
      <c r="D17" s="109">
        <v>2</v>
      </c>
      <c r="E17" s="110">
        <f t="shared" si="0"/>
        <v>0.2857142857142857</v>
      </c>
      <c r="F17" s="109">
        <v>0</v>
      </c>
      <c r="G17" s="110">
        <f t="shared" si="1"/>
        <v>0</v>
      </c>
      <c r="H17" s="109">
        <v>0</v>
      </c>
      <c r="I17" s="110">
        <f t="shared" si="2"/>
        <v>0</v>
      </c>
      <c r="J17" s="109">
        <v>0</v>
      </c>
      <c r="K17" s="111">
        <f t="shared" si="3"/>
        <v>0</v>
      </c>
      <c r="L17" s="65">
        <f t="shared" si="17"/>
        <v>7</v>
      </c>
      <c r="M17" s="121">
        <v>31</v>
      </c>
    </row>
    <row r="18" spans="1:14" s="58" customFormat="1" ht="15.75" customHeight="1" thickBot="1" x14ac:dyDescent="0.3">
      <c r="A18" s="61" t="s">
        <v>16</v>
      </c>
      <c r="B18" s="109">
        <v>2</v>
      </c>
      <c r="C18" s="110">
        <f t="shared" si="16"/>
        <v>0.4</v>
      </c>
      <c r="D18" s="109">
        <v>1</v>
      </c>
      <c r="E18" s="110">
        <f t="shared" si="0"/>
        <v>0.2</v>
      </c>
      <c r="F18" s="109">
        <v>1</v>
      </c>
      <c r="G18" s="110">
        <f t="shared" si="1"/>
        <v>0.2</v>
      </c>
      <c r="H18" s="109">
        <v>0</v>
      </c>
      <c r="I18" s="110">
        <f t="shared" si="2"/>
        <v>0</v>
      </c>
      <c r="J18" s="109">
        <v>1</v>
      </c>
      <c r="K18" s="111">
        <f t="shared" si="3"/>
        <v>0.2</v>
      </c>
      <c r="L18" s="65">
        <f t="shared" si="17"/>
        <v>5</v>
      </c>
      <c r="M18" s="121">
        <v>52</v>
      </c>
      <c r="N18" s="140" t="s">
        <v>110</v>
      </c>
    </row>
    <row r="19" spans="1:14" s="58" customFormat="1" ht="18.75" customHeight="1" thickBot="1" x14ac:dyDescent="0.3">
      <c r="A19" s="61" t="s">
        <v>18</v>
      </c>
      <c r="B19" s="109">
        <v>1</v>
      </c>
      <c r="C19" s="110">
        <f t="shared" si="16"/>
        <v>0.5</v>
      </c>
      <c r="D19" s="109">
        <v>1</v>
      </c>
      <c r="E19" s="110">
        <f t="shared" si="0"/>
        <v>0.5</v>
      </c>
      <c r="F19" s="109">
        <v>0</v>
      </c>
      <c r="G19" s="110">
        <f t="shared" si="1"/>
        <v>0</v>
      </c>
      <c r="H19" s="109">
        <v>0</v>
      </c>
      <c r="I19" s="110">
        <f t="shared" si="2"/>
        <v>0</v>
      </c>
      <c r="J19" s="109">
        <v>0</v>
      </c>
      <c r="K19" s="111">
        <f t="shared" si="3"/>
        <v>0</v>
      </c>
      <c r="L19" s="65">
        <f>B19+D19+F19+H19+J19</f>
        <v>2</v>
      </c>
      <c r="M19" s="121">
        <v>39</v>
      </c>
    </row>
    <row r="20" spans="1:14" s="58" customFormat="1" ht="18.75" customHeight="1" thickBot="1" x14ac:dyDescent="0.3">
      <c r="A20" s="61" t="s">
        <v>19</v>
      </c>
      <c r="B20" s="109">
        <v>0</v>
      </c>
      <c r="C20" s="110">
        <f t="shared" si="16"/>
        <v>0</v>
      </c>
      <c r="D20" s="59">
        <v>1</v>
      </c>
      <c r="E20" s="110">
        <f t="shared" si="0"/>
        <v>0.5</v>
      </c>
      <c r="F20" s="59">
        <v>1</v>
      </c>
      <c r="G20" s="110">
        <f t="shared" si="1"/>
        <v>0.5</v>
      </c>
      <c r="H20" s="59">
        <v>0</v>
      </c>
      <c r="I20" s="110">
        <f t="shared" si="2"/>
        <v>0</v>
      </c>
      <c r="J20" s="59">
        <v>0</v>
      </c>
      <c r="K20" s="111">
        <f t="shared" si="3"/>
        <v>0</v>
      </c>
      <c r="L20" s="65">
        <f t="shared" ref="L20:L23" si="30">B20+D20+F20+H20+J20</f>
        <v>2</v>
      </c>
      <c r="M20" s="121">
        <v>56</v>
      </c>
    </row>
    <row r="21" spans="1:14" s="58" customFormat="1" ht="18.75" customHeight="1" thickBot="1" x14ac:dyDescent="0.3">
      <c r="A21" s="61" t="s">
        <v>23</v>
      </c>
      <c r="B21" s="109">
        <v>2</v>
      </c>
      <c r="C21" s="110">
        <f t="shared" si="16"/>
        <v>1</v>
      </c>
      <c r="D21" s="59">
        <v>0</v>
      </c>
      <c r="E21" s="110">
        <f t="shared" si="0"/>
        <v>0</v>
      </c>
      <c r="F21" s="59">
        <v>0</v>
      </c>
      <c r="G21" s="110">
        <f t="shared" si="1"/>
        <v>0</v>
      </c>
      <c r="H21" s="59">
        <v>0</v>
      </c>
      <c r="I21" s="110">
        <f t="shared" si="2"/>
        <v>0</v>
      </c>
      <c r="J21" s="59">
        <v>0</v>
      </c>
      <c r="K21" s="111">
        <f t="shared" si="3"/>
        <v>0</v>
      </c>
      <c r="L21" s="65">
        <f t="shared" si="30"/>
        <v>2</v>
      </c>
      <c r="M21" s="121">
        <v>28</v>
      </c>
    </row>
    <row r="22" spans="1:14" s="58" customFormat="1" ht="18.75" customHeight="1" thickBot="1" x14ac:dyDescent="0.3">
      <c r="A22" s="61" t="s">
        <v>44</v>
      </c>
      <c r="B22" s="109">
        <v>0</v>
      </c>
      <c r="C22" s="110">
        <f t="shared" si="16"/>
        <v>0</v>
      </c>
      <c r="D22" s="59">
        <v>0</v>
      </c>
      <c r="E22" s="110">
        <f t="shared" si="0"/>
        <v>0</v>
      </c>
      <c r="F22" s="59">
        <v>1</v>
      </c>
      <c r="G22" s="110">
        <f t="shared" si="1"/>
        <v>1</v>
      </c>
      <c r="H22" s="59">
        <v>0</v>
      </c>
      <c r="I22" s="110">
        <f t="shared" si="2"/>
        <v>0</v>
      </c>
      <c r="J22" s="59">
        <v>0</v>
      </c>
      <c r="K22" s="111">
        <f t="shared" si="3"/>
        <v>0</v>
      </c>
      <c r="L22" s="65">
        <f t="shared" si="30"/>
        <v>1</v>
      </c>
      <c r="M22" s="121">
        <v>66</v>
      </c>
    </row>
    <row r="23" spans="1:14" ht="21" customHeight="1" thickBot="1" x14ac:dyDescent="0.3">
      <c r="A23" s="94" t="s">
        <v>20</v>
      </c>
      <c r="B23" s="91">
        <f>SUM(B4:B22)</f>
        <v>23</v>
      </c>
      <c r="C23" s="92">
        <f t="shared" si="16"/>
        <v>0.35384615384615387</v>
      </c>
      <c r="D23" s="91">
        <f>SUM(D4:D22)</f>
        <v>19</v>
      </c>
      <c r="E23" s="92">
        <f t="shared" si="0"/>
        <v>0.29230769230769232</v>
      </c>
      <c r="F23" s="91">
        <f>SUM(F4:F22)</f>
        <v>18</v>
      </c>
      <c r="G23" s="92">
        <f t="shared" si="1"/>
        <v>0.27692307692307694</v>
      </c>
      <c r="H23" s="91">
        <f>SUM(H4:H22)</f>
        <v>4</v>
      </c>
      <c r="I23" s="92">
        <f t="shared" si="2"/>
        <v>6.1538461538461542E-2</v>
      </c>
      <c r="J23" s="91">
        <f>SUM(J4:J22)</f>
        <v>1</v>
      </c>
      <c r="K23" s="93">
        <f t="shared" si="3"/>
        <v>1.5384615384615385E-2</v>
      </c>
      <c r="L23" s="108">
        <f t="shared" si="30"/>
        <v>65</v>
      </c>
      <c r="M23" s="19">
        <f>AVERAGE(M4:M22)</f>
        <v>44.684210526315788</v>
      </c>
    </row>
    <row r="25" spans="1:14" x14ac:dyDescent="0.25">
      <c r="A25" s="143" t="s">
        <v>111</v>
      </c>
    </row>
  </sheetData>
  <mergeCells count="2">
    <mergeCell ref="A1:J1"/>
    <mergeCell ref="B2:J2"/>
  </mergeCells>
  <pageMargins left="0.7" right="0.7" top="0.75" bottom="0.75" header="0.3" footer="0.3"/>
  <pageSetup paperSize="9" scale="8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1"/>
  <sheetViews>
    <sheetView topLeftCell="A10" zoomScale="89" zoomScaleNormal="89" workbookViewId="0">
      <selection activeCell="N32" sqref="N32"/>
    </sheetView>
  </sheetViews>
  <sheetFormatPr defaultRowHeight="15" x14ac:dyDescent="0.25"/>
  <cols>
    <col min="1" max="1" width="21.85546875" style="58" customWidth="1"/>
    <col min="2" max="3" width="13" style="56" customWidth="1"/>
    <col min="4" max="5" width="12.85546875" style="56" customWidth="1"/>
    <col min="6" max="7" width="13.28515625" style="56" customWidth="1"/>
    <col min="8" max="9" width="11.5703125" style="56" customWidth="1"/>
    <col min="10" max="13" width="12.5703125" style="56" customWidth="1"/>
    <col min="14" max="16384" width="9.140625" style="58"/>
  </cols>
  <sheetData>
    <row r="1" spans="1:15" ht="40.5" customHeight="1" thickBot="1" x14ac:dyDescent="0.3">
      <c r="A1" s="184" t="s">
        <v>120</v>
      </c>
      <c r="B1" s="184"/>
      <c r="C1" s="184"/>
      <c r="D1" s="184"/>
      <c r="E1" s="184"/>
      <c r="F1" s="184"/>
      <c r="G1" s="184"/>
      <c r="H1" s="184"/>
      <c r="I1" s="184"/>
      <c r="J1" s="184"/>
      <c r="K1" s="57"/>
      <c r="L1" s="57"/>
      <c r="M1" s="57"/>
    </row>
    <row r="2" spans="1:15" ht="19.5" thickBot="1" x14ac:dyDescent="0.3">
      <c r="A2" s="59"/>
      <c r="B2" s="185" t="s">
        <v>22</v>
      </c>
      <c r="C2" s="186"/>
      <c r="D2" s="186"/>
      <c r="E2" s="186"/>
      <c r="F2" s="186"/>
      <c r="G2" s="186"/>
      <c r="H2" s="186"/>
      <c r="I2" s="186"/>
      <c r="J2" s="187"/>
      <c r="K2" s="59"/>
      <c r="L2" s="59"/>
      <c r="M2" s="59"/>
    </row>
    <row r="3" spans="1:15" ht="48" thickBot="1" x14ac:dyDescent="0.3">
      <c r="A3" s="59" t="s">
        <v>0</v>
      </c>
      <c r="B3" s="109" t="s">
        <v>45</v>
      </c>
      <c r="C3" s="109" t="s">
        <v>21</v>
      </c>
      <c r="D3" s="109" t="s">
        <v>46</v>
      </c>
      <c r="E3" s="109" t="s">
        <v>21</v>
      </c>
      <c r="F3" s="109" t="s">
        <v>27</v>
      </c>
      <c r="G3" s="109" t="s">
        <v>21</v>
      </c>
      <c r="H3" s="109" t="s">
        <v>28</v>
      </c>
      <c r="I3" s="109" t="s">
        <v>21</v>
      </c>
      <c r="J3" s="109" t="s">
        <v>29</v>
      </c>
      <c r="K3" s="59" t="s">
        <v>21</v>
      </c>
      <c r="L3" s="60" t="s">
        <v>41</v>
      </c>
      <c r="M3" s="60" t="s">
        <v>31</v>
      </c>
    </row>
    <row r="4" spans="1:15" ht="20.25" customHeight="1" thickBot="1" x14ac:dyDescent="0.3">
      <c r="A4" s="61" t="s">
        <v>47</v>
      </c>
      <c r="B4" s="103">
        <v>0</v>
      </c>
      <c r="C4" s="110">
        <f t="shared" ref="C4:C23" si="0">B4/M4</f>
        <v>0</v>
      </c>
      <c r="D4" s="109">
        <v>0</v>
      </c>
      <c r="E4" s="110">
        <f t="shared" ref="E4:E23" si="1">D4/M4</f>
        <v>0</v>
      </c>
      <c r="F4" s="109">
        <v>2</v>
      </c>
      <c r="G4" s="110">
        <f t="shared" ref="G4:G23" si="2">F4/M4</f>
        <v>0.5</v>
      </c>
      <c r="H4" s="109">
        <v>1</v>
      </c>
      <c r="I4" s="110">
        <f t="shared" ref="I4:I23" si="3">H4/M4</f>
        <v>0.25</v>
      </c>
      <c r="J4" s="109">
        <v>1</v>
      </c>
      <c r="K4" s="111">
        <f t="shared" ref="K4:K23" si="4">J4/M4</f>
        <v>0.25</v>
      </c>
      <c r="L4" s="64">
        <v>70</v>
      </c>
      <c r="M4" s="62">
        <f t="shared" ref="M4:M18" si="5">B4+D4+F4+H4+J4</f>
        <v>4</v>
      </c>
    </row>
    <row r="5" spans="1:15" ht="20.25" customHeight="1" thickBot="1" x14ac:dyDescent="0.3">
      <c r="A5" s="66" t="s">
        <v>48</v>
      </c>
      <c r="B5" s="97">
        <v>0</v>
      </c>
      <c r="C5" s="98">
        <f t="shared" si="0"/>
        <v>0</v>
      </c>
      <c r="D5" s="97">
        <v>0</v>
      </c>
      <c r="E5" s="98">
        <f t="shared" si="1"/>
        <v>0</v>
      </c>
      <c r="F5" s="97">
        <v>2</v>
      </c>
      <c r="G5" s="98">
        <f t="shared" si="2"/>
        <v>0.22222222222222221</v>
      </c>
      <c r="H5" s="97">
        <v>2</v>
      </c>
      <c r="I5" s="98">
        <f t="shared" si="3"/>
        <v>0.22222222222222221</v>
      </c>
      <c r="J5" s="97">
        <v>5</v>
      </c>
      <c r="K5" s="99">
        <f t="shared" si="4"/>
        <v>0.55555555555555558</v>
      </c>
      <c r="L5" s="22">
        <v>81</v>
      </c>
      <c r="M5" s="67">
        <f t="shared" si="5"/>
        <v>9</v>
      </c>
      <c r="N5" s="140" t="s">
        <v>109</v>
      </c>
    </row>
    <row r="6" spans="1:15" ht="19.5" thickBot="1" x14ac:dyDescent="0.3">
      <c r="A6" s="61" t="s">
        <v>2</v>
      </c>
      <c r="B6" s="109">
        <v>0</v>
      </c>
      <c r="C6" s="110">
        <f t="shared" si="0"/>
        <v>0</v>
      </c>
      <c r="D6" s="109">
        <v>0</v>
      </c>
      <c r="E6" s="110">
        <f t="shared" si="1"/>
        <v>0</v>
      </c>
      <c r="F6" s="109">
        <v>5</v>
      </c>
      <c r="G6" s="110">
        <f t="shared" si="2"/>
        <v>0.25</v>
      </c>
      <c r="H6" s="109">
        <v>7</v>
      </c>
      <c r="I6" s="110">
        <f t="shared" si="3"/>
        <v>0.35</v>
      </c>
      <c r="J6" s="109">
        <v>8</v>
      </c>
      <c r="K6" s="111">
        <f t="shared" si="4"/>
        <v>0.4</v>
      </c>
      <c r="L6" s="38">
        <v>75</v>
      </c>
      <c r="M6" s="62">
        <f t="shared" si="5"/>
        <v>20</v>
      </c>
      <c r="N6" s="143" t="s">
        <v>113</v>
      </c>
    </row>
    <row r="7" spans="1:15" ht="19.5" thickBot="1" x14ac:dyDescent="0.3">
      <c r="A7" s="61" t="s">
        <v>3</v>
      </c>
      <c r="B7" s="109">
        <v>1</v>
      </c>
      <c r="C7" s="110">
        <f t="shared" si="0"/>
        <v>0.25</v>
      </c>
      <c r="D7" s="109">
        <v>2</v>
      </c>
      <c r="E7" s="110">
        <f t="shared" si="1"/>
        <v>0.5</v>
      </c>
      <c r="F7" s="109">
        <v>1</v>
      </c>
      <c r="G7" s="110">
        <f t="shared" si="2"/>
        <v>0.25</v>
      </c>
      <c r="H7" s="109">
        <v>0</v>
      </c>
      <c r="I7" s="110">
        <f t="shared" si="3"/>
        <v>0</v>
      </c>
      <c r="J7" s="109">
        <v>0</v>
      </c>
      <c r="K7" s="111">
        <f t="shared" si="4"/>
        <v>0</v>
      </c>
      <c r="L7" s="38">
        <v>36</v>
      </c>
      <c r="M7" s="62">
        <f t="shared" si="5"/>
        <v>4</v>
      </c>
    </row>
    <row r="8" spans="1:15" ht="19.5" thickBot="1" x14ac:dyDescent="0.3">
      <c r="A8" s="61" t="s">
        <v>4</v>
      </c>
      <c r="B8" s="109">
        <v>0</v>
      </c>
      <c r="C8" s="110">
        <f t="shared" si="0"/>
        <v>0</v>
      </c>
      <c r="D8" s="109">
        <v>2</v>
      </c>
      <c r="E8" s="110">
        <f t="shared" si="1"/>
        <v>0.5</v>
      </c>
      <c r="F8" s="109">
        <v>2</v>
      </c>
      <c r="G8" s="110">
        <f t="shared" si="2"/>
        <v>0.5</v>
      </c>
      <c r="H8" s="109">
        <v>0</v>
      </c>
      <c r="I8" s="110">
        <f t="shared" si="3"/>
        <v>0</v>
      </c>
      <c r="J8" s="109">
        <v>0</v>
      </c>
      <c r="K8" s="111">
        <f t="shared" si="4"/>
        <v>0</v>
      </c>
      <c r="L8" s="38">
        <v>50</v>
      </c>
      <c r="M8" s="62">
        <f t="shared" si="5"/>
        <v>4</v>
      </c>
    </row>
    <row r="9" spans="1:15" ht="19.5" customHeight="1" thickBot="1" x14ac:dyDescent="0.3">
      <c r="A9" s="66" t="s">
        <v>49</v>
      </c>
      <c r="B9" s="97">
        <v>0</v>
      </c>
      <c r="C9" s="98">
        <f t="shared" si="0"/>
        <v>0</v>
      </c>
      <c r="D9" s="97">
        <v>0</v>
      </c>
      <c r="E9" s="98">
        <f t="shared" si="1"/>
        <v>0</v>
      </c>
      <c r="F9" s="97">
        <v>2</v>
      </c>
      <c r="G9" s="98">
        <f t="shared" si="2"/>
        <v>0.22222222222222221</v>
      </c>
      <c r="H9" s="97">
        <v>4</v>
      </c>
      <c r="I9" s="98">
        <f t="shared" si="3"/>
        <v>0.44444444444444442</v>
      </c>
      <c r="J9" s="97">
        <v>3</v>
      </c>
      <c r="K9" s="99">
        <f t="shared" si="4"/>
        <v>0.33333333333333331</v>
      </c>
      <c r="L9" s="118">
        <v>75</v>
      </c>
      <c r="M9" s="67">
        <f t="shared" si="5"/>
        <v>9</v>
      </c>
      <c r="N9" s="143" t="s">
        <v>115</v>
      </c>
    </row>
    <row r="10" spans="1:15" ht="19.5" customHeight="1" thickBot="1" x14ac:dyDescent="0.3">
      <c r="A10" s="61" t="s">
        <v>50</v>
      </c>
      <c r="B10" s="109">
        <v>0</v>
      </c>
      <c r="C10" s="110">
        <f t="shared" si="0"/>
        <v>0</v>
      </c>
      <c r="D10" s="109">
        <v>0</v>
      </c>
      <c r="E10" s="110">
        <f t="shared" si="1"/>
        <v>0</v>
      </c>
      <c r="F10" s="109">
        <v>0</v>
      </c>
      <c r="G10" s="110">
        <f t="shared" si="2"/>
        <v>0</v>
      </c>
      <c r="H10" s="109">
        <v>0</v>
      </c>
      <c r="I10" s="110">
        <f t="shared" si="3"/>
        <v>0</v>
      </c>
      <c r="J10" s="109">
        <v>1</v>
      </c>
      <c r="K10" s="111">
        <f t="shared" si="4"/>
        <v>1</v>
      </c>
      <c r="L10" s="38">
        <v>92</v>
      </c>
      <c r="M10" s="62">
        <f t="shared" si="5"/>
        <v>1</v>
      </c>
      <c r="N10" s="143" t="s">
        <v>112</v>
      </c>
    </row>
    <row r="11" spans="1:15" ht="18" customHeight="1" thickBot="1" x14ac:dyDescent="0.3">
      <c r="A11" s="61" t="s">
        <v>6</v>
      </c>
      <c r="B11" s="109">
        <v>0</v>
      </c>
      <c r="C11" s="110">
        <f t="shared" si="0"/>
        <v>0</v>
      </c>
      <c r="D11" s="109">
        <v>0</v>
      </c>
      <c r="E11" s="110">
        <f t="shared" si="1"/>
        <v>0</v>
      </c>
      <c r="F11" s="109">
        <v>0</v>
      </c>
      <c r="G11" s="110">
        <f t="shared" si="2"/>
        <v>0</v>
      </c>
      <c r="H11" s="109">
        <v>1</v>
      </c>
      <c r="I11" s="110">
        <f t="shared" si="3"/>
        <v>1</v>
      </c>
      <c r="J11" s="109">
        <v>0</v>
      </c>
      <c r="K11" s="111">
        <f t="shared" si="4"/>
        <v>0</v>
      </c>
      <c r="L11" s="38">
        <v>77</v>
      </c>
      <c r="M11" s="62">
        <f t="shared" si="5"/>
        <v>1</v>
      </c>
      <c r="O11" s="58" t="s">
        <v>30</v>
      </c>
    </row>
    <row r="12" spans="1:15" ht="18.75" customHeight="1" thickBot="1" x14ac:dyDescent="0.3">
      <c r="A12" s="61" t="s">
        <v>7</v>
      </c>
      <c r="B12" s="109">
        <v>0</v>
      </c>
      <c r="C12" s="110">
        <f t="shared" si="0"/>
        <v>0</v>
      </c>
      <c r="D12" s="109">
        <v>1</v>
      </c>
      <c r="E12" s="110">
        <f t="shared" si="1"/>
        <v>0.5</v>
      </c>
      <c r="F12" s="109">
        <v>1</v>
      </c>
      <c r="G12" s="110">
        <f t="shared" si="2"/>
        <v>0.5</v>
      </c>
      <c r="H12" s="109">
        <v>0</v>
      </c>
      <c r="I12" s="110">
        <f t="shared" si="3"/>
        <v>0</v>
      </c>
      <c r="J12" s="109">
        <v>0</v>
      </c>
      <c r="K12" s="111">
        <f t="shared" si="4"/>
        <v>0</v>
      </c>
      <c r="L12" s="38">
        <v>50</v>
      </c>
      <c r="M12" s="62">
        <f t="shared" si="5"/>
        <v>2</v>
      </c>
    </row>
    <row r="13" spans="1:15" ht="18.75" customHeight="1" thickBot="1" x14ac:dyDescent="0.3">
      <c r="A13" s="61" t="s">
        <v>9</v>
      </c>
      <c r="B13" s="109">
        <v>0</v>
      </c>
      <c r="C13" s="110">
        <f t="shared" si="0"/>
        <v>0</v>
      </c>
      <c r="D13" s="109">
        <v>0</v>
      </c>
      <c r="E13" s="110">
        <f t="shared" si="1"/>
        <v>0</v>
      </c>
      <c r="F13" s="109">
        <v>1</v>
      </c>
      <c r="G13" s="110">
        <f t="shared" si="2"/>
        <v>1</v>
      </c>
      <c r="H13" s="109">
        <v>0</v>
      </c>
      <c r="I13" s="110">
        <f t="shared" si="3"/>
        <v>0</v>
      </c>
      <c r="J13" s="109">
        <v>0</v>
      </c>
      <c r="K13" s="111">
        <f t="shared" si="4"/>
        <v>0</v>
      </c>
      <c r="L13" s="38">
        <v>54</v>
      </c>
      <c r="M13" s="62">
        <f t="shared" si="5"/>
        <v>1</v>
      </c>
    </row>
    <row r="14" spans="1:15" ht="18.75" customHeight="1" thickBot="1" x14ac:dyDescent="0.3">
      <c r="A14" s="61" t="s">
        <v>10</v>
      </c>
      <c r="B14" s="109">
        <v>0</v>
      </c>
      <c r="C14" s="110">
        <f t="shared" si="0"/>
        <v>0</v>
      </c>
      <c r="D14" s="109">
        <v>0</v>
      </c>
      <c r="E14" s="110">
        <f t="shared" si="1"/>
        <v>0</v>
      </c>
      <c r="F14" s="109">
        <v>1</v>
      </c>
      <c r="G14" s="110">
        <f t="shared" si="2"/>
        <v>1</v>
      </c>
      <c r="H14" s="109">
        <v>0</v>
      </c>
      <c r="I14" s="110">
        <f t="shared" si="3"/>
        <v>0</v>
      </c>
      <c r="J14" s="109">
        <v>0</v>
      </c>
      <c r="K14" s="111">
        <f t="shared" si="4"/>
        <v>0</v>
      </c>
      <c r="L14" s="38">
        <v>64</v>
      </c>
      <c r="M14" s="62">
        <f t="shared" si="5"/>
        <v>1</v>
      </c>
    </row>
    <row r="15" spans="1:15" ht="15.75" customHeight="1" thickBot="1" x14ac:dyDescent="0.3">
      <c r="A15" s="61" t="s">
        <v>11</v>
      </c>
      <c r="B15" s="109">
        <v>0</v>
      </c>
      <c r="C15" s="110">
        <f t="shared" si="0"/>
        <v>0</v>
      </c>
      <c r="D15" s="109">
        <v>2</v>
      </c>
      <c r="E15" s="110">
        <f t="shared" si="1"/>
        <v>0.66666666666666663</v>
      </c>
      <c r="F15" s="109">
        <v>0</v>
      </c>
      <c r="G15" s="110">
        <f t="shared" si="2"/>
        <v>0</v>
      </c>
      <c r="H15" s="109">
        <v>1</v>
      </c>
      <c r="I15" s="110">
        <f t="shared" si="3"/>
        <v>0.33333333333333331</v>
      </c>
      <c r="J15" s="109">
        <v>0</v>
      </c>
      <c r="K15" s="111">
        <f t="shared" si="4"/>
        <v>0</v>
      </c>
      <c r="L15" s="38">
        <v>55</v>
      </c>
      <c r="M15" s="62">
        <f t="shared" si="5"/>
        <v>3</v>
      </c>
    </row>
    <row r="16" spans="1:15" ht="15.75" customHeight="1" thickBot="1" x14ac:dyDescent="0.3">
      <c r="A16" s="61" t="s">
        <v>12</v>
      </c>
      <c r="B16" s="109">
        <v>0</v>
      </c>
      <c r="C16" s="110">
        <f t="shared" si="0"/>
        <v>0</v>
      </c>
      <c r="D16" s="109">
        <v>1</v>
      </c>
      <c r="E16" s="110">
        <f t="shared" si="1"/>
        <v>0.5</v>
      </c>
      <c r="F16" s="109">
        <v>0</v>
      </c>
      <c r="G16" s="110">
        <f t="shared" si="2"/>
        <v>0</v>
      </c>
      <c r="H16" s="109">
        <v>0</v>
      </c>
      <c r="I16" s="110">
        <f t="shared" si="3"/>
        <v>0</v>
      </c>
      <c r="J16" s="109">
        <v>1</v>
      </c>
      <c r="K16" s="111">
        <f t="shared" si="4"/>
        <v>0.5</v>
      </c>
      <c r="L16" s="38">
        <v>60</v>
      </c>
      <c r="M16" s="62">
        <f t="shared" si="5"/>
        <v>2</v>
      </c>
    </row>
    <row r="17" spans="1:13" ht="15.75" customHeight="1" thickBot="1" x14ac:dyDescent="0.3">
      <c r="A17" s="61" t="s">
        <v>14</v>
      </c>
      <c r="B17" s="109">
        <v>0</v>
      </c>
      <c r="C17" s="110">
        <f t="shared" si="0"/>
        <v>0</v>
      </c>
      <c r="D17" s="109">
        <v>0</v>
      </c>
      <c r="E17" s="110">
        <f t="shared" si="1"/>
        <v>0</v>
      </c>
      <c r="F17" s="109">
        <v>2</v>
      </c>
      <c r="G17" s="110">
        <f t="shared" si="2"/>
        <v>0.66666666666666663</v>
      </c>
      <c r="H17" s="109">
        <v>0</v>
      </c>
      <c r="I17" s="110">
        <f t="shared" si="3"/>
        <v>0</v>
      </c>
      <c r="J17" s="109">
        <v>1</v>
      </c>
      <c r="K17" s="111">
        <f t="shared" si="4"/>
        <v>0.33333333333333331</v>
      </c>
      <c r="L17" s="38">
        <v>70</v>
      </c>
      <c r="M17" s="62">
        <f t="shared" si="5"/>
        <v>3</v>
      </c>
    </row>
    <row r="18" spans="1:13" ht="15.75" customHeight="1" thickBot="1" x14ac:dyDescent="0.3">
      <c r="A18" s="61" t="s">
        <v>16</v>
      </c>
      <c r="B18" s="109">
        <v>0</v>
      </c>
      <c r="C18" s="110">
        <f t="shared" si="0"/>
        <v>0</v>
      </c>
      <c r="D18" s="109">
        <v>0</v>
      </c>
      <c r="E18" s="110">
        <f t="shared" si="1"/>
        <v>0</v>
      </c>
      <c r="F18" s="109">
        <v>4</v>
      </c>
      <c r="G18" s="110">
        <f t="shared" si="2"/>
        <v>0.4</v>
      </c>
      <c r="H18" s="109">
        <v>3</v>
      </c>
      <c r="I18" s="110">
        <f t="shared" si="3"/>
        <v>0.3</v>
      </c>
      <c r="J18" s="109">
        <v>3</v>
      </c>
      <c r="K18" s="111">
        <f t="shared" si="4"/>
        <v>0.3</v>
      </c>
      <c r="L18" s="64">
        <v>72</v>
      </c>
      <c r="M18" s="62">
        <f t="shared" si="5"/>
        <v>10</v>
      </c>
    </row>
    <row r="19" spans="1:13" ht="15.75" customHeight="1" thickBot="1" x14ac:dyDescent="0.3">
      <c r="A19" s="61" t="s">
        <v>17</v>
      </c>
      <c r="B19" s="109">
        <v>0</v>
      </c>
      <c r="C19" s="110">
        <f t="shared" si="0"/>
        <v>0</v>
      </c>
      <c r="D19" s="109">
        <v>0</v>
      </c>
      <c r="E19" s="110">
        <f t="shared" si="1"/>
        <v>0</v>
      </c>
      <c r="F19" s="109">
        <v>2</v>
      </c>
      <c r="G19" s="110">
        <f t="shared" si="2"/>
        <v>1</v>
      </c>
      <c r="H19" s="109">
        <v>0</v>
      </c>
      <c r="I19" s="110">
        <f t="shared" si="3"/>
        <v>0</v>
      </c>
      <c r="J19" s="109">
        <v>0</v>
      </c>
      <c r="K19" s="111">
        <f t="shared" si="4"/>
        <v>0</v>
      </c>
      <c r="L19" s="64">
        <v>59</v>
      </c>
      <c r="M19" s="62">
        <f t="shared" ref="M19" si="6">B19+D19+F19+H19+J19</f>
        <v>2</v>
      </c>
    </row>
    <row r="20" spans="1:13" ht="18.75" customHeight="1" thickBot="1" x14ac:dyDescent="0.3">
      <c r="A20" s="61" t="s">
        <v>18</v>
      </c>
      <c r="B20" s="109">
        <v>0</v>
      </c>
      <c r="C20" s="110">
        <f t="shared" si="0"/>
        <v>0</v>
      </c>
      <c r="D20" s="109">
        <v>0</v>
      </c>
      <c r="E20" s="110">
        <f t="shared" si="1"/>
        <v>0</v>
      </c>
      <c r="F20" s="109">
        <v>1</v>
      </c>
      <c r="G20" s="110">
        <f t="shared" si="2"/>
        <v>0.5</v>
      </c>
      <c r="H20" s="109">
        <v>1</v>
      </c>
      <c r="I20" s="110">
        <f t="shared" si="3"/>
        <v>0.5</v>
      </c>
      <c r="J20" s="109">
        <v>0</v>
      </c>
      <c r="K20" s="111">
        <f t="shared" si="4"/>
        <v>0</v>
      </c>
      <c r="L20" s="38">
        <v>65</v>
      </c>
      <c r="M20" s="62">
        <f>B20+D20+F20+H20+J20</f>
        <v>2</v>
      </c>
    </row>
    <row r="21" spans="1:13" ht="18.75" customHeight="1" thickBot="1" x14ac:dyDescent="0.3">
      <c r="A21" s="61" t="s">
        <v>32</v>
      </c>
      <c r="B21" s="109">
        <v>0</v>
      </c>
      <c r="C21" s="110">
        <f t="shared" si="0"/>
        <v>0</v>
      </c>
      <c r="D21" s="59">
        <v>0</v>
      </c>
      <c r="E21" s="110">
        <f t="shared" si="1"/>
        <v>0</v>
      </c>
      <c r="F21" s="59">
        <v>2</v>
      </c>
      <c r="G21" s="110">
        <f t="shared" si="2"/>
        <v>0.66666666666666663</v>
      </c>
      <c r="H21" s="59">
        <v>0</v>
      </c>
      <c r="I21" s="110">
        <f t="shared" si="3"/>
        <v>0</v>
      </c>
      <c r="J21" s="59">
        <v>1</v>
      </c>
      <c r="K21" s="111">
        <f t="shared" si="4"/>
        <v>0.33333333333333331</v>
      </c>
      <c r="L21" s="38">
        <v>71</v>
      </c>
      <c r="M21" s="62">
        <f>B21+D21+F21+H21+J21</f>
        <v>3</v>
      </c>
    </row>
    <row r="22" spans="1:13" ht="18.75" customHeight="1" thickBot="1" x14ac:dyDescent="0.3">
      <c r="A22" s="61" t="s">
        <v>24</v>
      </c>
      <c r="B22" s="109">
        <v>0</v>
      </c>
      <c r="C22" s="110">
        <f t="shared" si="0"/>
        <v>0</v>
      </c>
      <c r="D22" s="59">
        <v>0</v>
      </c>
      <c r="E22" s="110">
        <f t="shared" si="1"/>
        <v>0</v>
      </c>
      <c r="F22" s="59">
        <v>0</v>
      </c>
      <c r="G22" s="110">
        <f t="shared" si="2"/>
        <v>0</v>
      </c>
      <c r="H22" s="59">
        <v>0</v>
      </c>
      <c r="I22" s="110">
        <f t="shared" si="3"/>
        <v>0</v>
      </c>
      <c r="J22" s="59">
        <v>1</v>
      </c>
      <c r="K22" s="111">
        <f t="shared" si="4"/>
        <v>1</v>
      </c>
      <c r="L22" s="38">
        <v>88</v>
      </c>
      <c r="M22" s="62">
        <f>B22+D22+F22+H22+J22</f>
        <v>1</v>
      </c>
    </row>
    <row r="23" spans="1:13" ht="21" customHeight="1" thickBot="1" x14ac:dyDescent="0.3">
      <c r="A23" s="63" t="s">
        <v>20</v>
      </c>
      <c r="B23" s="109">
        <f>SUM(B4:B22)</f>
        <v>1</v>
      </c>
      <c r="C23" s="110">
        <f t="shared" si="0"/>
        <v>1.2195121951219513E-2</v>
      </c>
      <c r="D23" s="109">
        <f>SUM(D4:D22)</f>
        <v>8</v>
      </c>
      <c r="E23" s="110">
        <f t="shared" si="1"/>
        <v>9.7560975609756101E-2</v>
      </c>
      <c r="F23" s="109">
        <f>SUM(F4:F22)</f>
        <v>28</v>
      </c>
      <c r="G23" s="110">
        <f t="shared" si="2"/>
        <v>0.34146341463414637</v>
      </c>
      <c r="H23" s="109">
        <f>SUM(H4:H22)</f>
        <v>20</v>
      </c>
      <c r="I23" s="110">
        <f t="shared" si="3"/>
        <v>0.24390243902439024</v>
      </c>
      <c r="J23" s="109">
        <f>SUM(J4:J22)</f>
        <v>25</v>
      </c>
      <c r="K23" s="111">
        <f t="shared" si="4"/>
        <v>0.3048780487804878</v>
      </c>
      <c r="L23" s="120">
        <f>AVERAGE(L4:L22)</f>
        <v>66.526315789473685</v>
      </c>
      <c r="M23" s="65">
        <f>B23+D23+F23+H23+J23</f>
        <v>82</v>
      </c>
    </row>
    <row r="25" spans="1:13" x14ac:dyDescent="0.25">
      <c r="A25" s="143" t="s">
        <v>118</v>
      </c>
    </row>
    <row r="26" spans="1:13" x14ac:dyDescent="0.25">
      <c r="A26" s="143" t="s">
        <v>114</v>
      </c>
    </row>
    <row r="27" spans="1:13" x14ac:dyDescent="0.25">
      <c r="A27" s="143" t="s">
        <v>116</v>
      </c>
    </row>
    <row r="28" spans="1:13" x14ac:dyDescent="0.25">
      <c r="A28" s="143" t="s">
        <v>117</v>
      </c>
    </row>
    <row r="30" spans="1:13" ht="18.75" x14ac:dyDescent="0.25">
      <c r="A30" s="174" t="s">
        <v>119</v>
      </c>
      <c r="B30" s="175">
        <v>20</v>
      </c>
      <c r="C30" s="173"/>
      <c r="D30" s="173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8.75" x14ac:dyDescent="0.25">
      <c r="A31" s="176" t="s">
        <v>121</v>
      </c>
      <c r="B31" s="177">
        <v>19</v>
      </c>
      <c r="C31" s="143"/>
      <c r="D31" s="173"/>
      <c r="E31" s="58"/>
      <c r="F31" s="58"/>
      <c r="G31" s="58"/>
      <c r="H31" s="58"/>
      <c r="I31" s="58"/>
      <c r="J31" s="58"/>
      <c r="K31" s="58"/>
      <c r="L31" s="58"/>
      <c r="M31" s="58"/>
    </row>
  </sheetData>
  <mergeCells count="2">
    <mergeCell ref="A1:J1"/>
    <mergeCell ref="B2:J2"/>
  </mergeCells>
  <pageMargins left="0.7" right="0.7" top="0.75" bottom="0.75" header="0.3" footer="0.3"/>
  <pageSetup paperSize="9" scale="7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zoomScale="89" zoomScaleNormal="89" workbookViewId="0">
      <selection activeCell="R24" sqref="R24"/>
    </sheetView>
  </sheetViews>
  <sheetFormatPr defaultRowHeight="15" x14ac:dyDescent="0.25"/>
  <cols>
    <col min="1" max="1" width="16.28515625" style="58" customWidth="1"/>
    <col min="2" max="3" width="13" style="56" customWidth="1"/>
    <col min="4" max="5" width="12.85546875" style="56" customWidth="1"/>
    <col min="6" max="7" width="13.28515625" style="56" customWidth="1"/>
    <col min="8" max="9" width="11.5703125" style="56" customWidth="1"/>
    <col min="10" max="13" width="12.5703125" style="56" customWidth="1"/>
    <col min="14" max="16384" width="9.140625" style="58"/>
  </cols>
  <sheetData>
    <row r="1" spans="1:15" ht="40.5" customHeight="1" thickBot="1" x14ac:dyDescent="0.3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57"/>
      <c r="L1" s="57"/>
      <c r="M1" s="57"/>
    </row>
    <row r="2" spans="1:15" ht="19.5" thickBot="1" x14ac:dyDescent="0.3">
      <c r="A2" s="59"/>
      <c r="B2" s="185" t="s">
        <v>22</v>
      </c>
      <c r="C2" s="186"/>
      <c r="D2" s="186"/>
      <c r="E2" s="186"/>
      <c r="F2" s="186"/>
      <c r="G2" s="186"/>
      <c r="H2" s="186"/>
      <c r="I2" s="186"/>
      <c r="J2" s="187"/>
      <c r="K2" s="59"/>
      <c r="L2" s="59"/>
      <c r="M2" s="59"/>
    </row>
    <row r="3" spans="1:15" ht="48" thickBot="1" x14ac:dyDescent="0.3">
      <c r="A3" s="59" t="s">
        <v>0</v>
      </c>
      <c r="B3" s="109" t="s">
        <v>33</v>
      </c>
      <c r="C3" s="109" t="s">
        <v>21</v>
      </c>
      <c r="D3" s="109" t="s">
        <v>34</v>
      </c>
      <c r="E3" s="109" t="s">
        <v>21</v>
      </c>
      <c r="F3" s="109" t="s">
        <v>27</v>
      </c>
      <c r="G3" s="109" t="s">
        <v>21</v>
      </c>
      <c r="H3" s="109" t="s">
        <v>28</v>
      </c>
      <c r="I3" s="109" t="s">
        <v>21</v>
      </c>
      <c r="J3" s="109" t="s">
        <v>29</v>
      </c>
      <c r="K3" s="59" t="s">
        <v>21</v>
      </c>
      <c r="L3" s="60" t="s">
        <v>41</v>
      </c>
      <c r="M3" s="60" t="s">
        <v>31</v>
      </c>
    </row>
    <row r="4" spans="1:15" ht="20.25" customHeight="1" thickBot="1" x14ac:dyDescent="0.3">
      <c r="A4" s="61" t="s">
        <v>1</v>
      </c>
      <c r="B4" s="109">
        <v>0</v>
      </c>
      <c r="C4" s="110">
        <f>B4/M4</f>
        <v>0</v>
      </c>
      <c r="D4" s="109">
        <v>6</v>
      </c>
      <c r="E4" s="110">
        <f>D4/M4</f>
        <v>0.1276595744680851</v>
      </c>
      <c r="F4" s="109">
        <v>17</v>
      </c>
      <c r="G4" s="110">
        <f>F4/M4</f>
        <v>0.36170212765957449</v>
      </c>
      <c r="H4" s="109">
        <v>12</v>
      </c>
      <c r="I4" s="110">
        <f>H4/M4</f>
        <v>0.25531914893617019</v>
      </c>
      <c r="J4" s="109">
        <v>12</v>
      </c>
      <c r="K4" s="111">
        <f>J4/M4</f>
        <v>0.25531914893617019</v>
      </c>
      <c r="L4" s="38">
        <v>68</v>
      </c>
      <c r="M4" s="62">
        <f>B4+D4+F4+H4+J4</f>
        <v>47</v>
      </c>
      <c r="N4" s="140" t="s">
        <v>57</v>
      </c>
    </row>
    <row r="5" spans="1:15" ht="19.5" thickBot="1" x14ac:dyDescent="0.3">
      <c r="A5" s="66" t="s">
        <v>2</v>
      </c>
      <c r="B5" s="97">
        <v>0</v>
      </c>
      <c r="C5" s="98">
        <f t="shared" ref="C5:C25" si="0">B5/M5</f>
        <v>0</v>
      </c>
      <c r="D5" s="97">
        <v>1</v>
      </c>
      <c r="E5" s="98">
        <f t="shared" ref="E5:E25" si="1">D5/M5</f>
        <v>3.4482758620689655E-2</v>
      </c>
      <c r="F5" s="97">
        <v>3</v>
      </c>
      <c r="G5" s="98">
        <f t="shared" ref="G5:G25" si="2">F5/M5</f>
        <v>0.10344827586206896</v>
      </c>
      <c r="H5" s="97">
        <v>13</v>
      </c>
      <c r="I5" s="98">
        <f t="shared" ref="I5:I25" si="3">H5/M5</f>
        <v>0.44827586206896552</v>
      </c>
      <c r="J5" s="97">
        <v>12</v>
      </c>
      <c r="K5" s="99">
        <f t="shared" ref="K5:K25" si="4">J5/M5</f>
        <v>0.41379310344827586</v>
      </c>
      <c r="L5" s="22">
        <v>79</v>
      </c>
      <c r="M5" s="67">
        <f t="shared" ref="M5:M25" si="5">B5+D5+F5+H5+J5</f>
        <v>29</v>
      </c>
      <c r="N5" s="140" t="s">
        <v>59</v>
      </c>
    </row>
    <row r="6" spans="1:15" ht="19.5" customHeight="1" thickBot="1" x14ac:dyDescent="0.3">
      <c r="A6" s="145" t="s">
        <v>3</v>
      </c>
      <c r="B6" s="146">
        <v>1</v>
      </c>
      <c r="C6" s="147">
        <f t="shared" si="0"/>
        <v>5.2631578947368418E-2</v>
      </c>
      <c r="D6" s="146">
        <v>5</v>
      </c>
      <c r="E6" s="147">
        <f t="shared" si="1"/>
        <v>0.26315789473684209</v>
      </c>
      <c r="F6" s="146">
        <v>11</v>
      </c>
      <c r="G6" s="147">
        <f t="shared" si="2"/>
        <v>0.57894736842105265</v>
      </c>
      <c r="H6" s="146">
        <v>1</v>
      </c>
      <c r="I6" s="147">
        <f t="shared" si="3"/>
        <v>5.2631578947368418E-2</v>
      </c>
      <c r="J6" s="146">
        <v>1</v>
      </c>
      <c r="K6" s="148">
        <f t="shared" si="4"/>
        <v>5.2631578947368418E-2</v>
      </c>
      <c r="L6" s="132">
        <v>56</v>
      </c>
      <c r="M6" s="149">
        <f t="shared" si="5"/>
        <v>19</v>
      </c>
      <c r="N6" s="140" t="s">
        <v>61</v>
      </c>
    </row>
    <row r="7" spans="1:15" ht="18" customHeight="1" thickBot="1" x14ac:dyDescent="0.3">
      <c r="A7" s="61" t="s">
        <v>4</v>
      </c>
      <c r="B7" s="109">
        <v>0</v>
      </c>
      <c r="C7" s="110">
        <f t="shared" si="0"/>
        <v>0</v>
      </c>
      <c r="D7" s="109">
        <v>3</v>
      </c>
      <c r="E7" s="110">
        <f t="shared" si="1"/>
        <v>0.23076923076923078</v>
      </c>
      <c r="F7" s="109">
        <v>5</v>
      </c>
      <c r="G7" s="110">
        <f t="shared" si="2"/>
        <v>0.38461538461538464</v>
      </c>
      <c r="H7" s="109">
        <v>4</v>
      </c>
      <c r="I7" s="110">
        <f t="shared" si="3"/>
        <v>0.30769230769230771</v>
      </c>
      <c r="J7" s="109">
        <v>1</v>
      </c>
      <c r="K7" s="111">
        <f t="shared" si="4"/>
        <v>7.6923076923076927E-2</v>
      </c>
      <c r="L7" s="38">
        <v>63</v>
      </c>
      <c r="M7" s="62">
        <f t="shared" si="5"/>
        <v>13</v>
      </c>
      <c r="N7" s="141"/>
    </row>
    <row r="8" spans="1:15" ht="19.5" customHeight="1" thickBot="1" x14ac:dyDescent="0.3">
      <c r="A8" s="66" t="s">
        <v>5</v>
      </c>
      <c r="B8" s="97">
        <v>1</v>
      </c>
      <c r="C8" s="98">
        <f t="shared" si="0"/>
        <v>3.0303030303030304E-2</v>
      </c>
      <c r="D8" s="97">
        <v>0</v>
      </c>
      <c r="E8" s="98">
        <f t="shared" si="1"/>
        <v>0</v>
      </c>
      <c r="F8" s="97">
        <v>9</v>
      </c>
      <c r="G8" s="98">
        <f t="shared" si="2"/>
        <v>0.27272727272727271</v>
      </c>
      <c r="H8" s="97">
        <v>13</v>
      </c>
      <c r="I8" s="98">
        <f t="shared" si="3"/>
        <v>0.39393939393939392</v>
      </c>
      <c r="J8" s="97">
        <v>10</v>
      </c>
      <c r="K8" s="99">
        <f t="shared" si="4"/>
        <v>0.30303030303030304</v>
      </c>
      <c r="L8" s="22">
        <v>74</v>
      </c>
      <c r="M8" s="67">
        <f t="shared" si="5"/>
        <v>33</v>
      </c>
      <c r="N8" s="140" t="s">
        <v>64</v>
      </c>
    </row>
    <row r="9" spans="1:15" ht="18" customHeight="1" thickBot="1" x14ac:dyDescent="0.3">
      <c r="A9" s="61" t="s">
        <v>6</v>
      </c>
      <c r="B9" s="109">
        <v>0</v>
      </c>
      <c r="C9" s="110">
        <f t="shared" si="0"/>
        <v>0</v>
      </c>
      <c r="D9" s="109">
        <v>0</v>
      </c>
      <c r="E9" s="110">
        <f t="shared" si="1"/>
        <v>0</v>
      </c>
      <c r="F9" s="109">
        <v>3</v>
      </c>
      <c r="G9" s="110">
        <f t="shared" si="2"/>
        <v>0.6</v>
      </c>
      <c r="H9" s="109">
        <v>1</v>
      </c>
      <c r="I9" s="110">
        <f t="shared" si="3"/>
        <v>0.2</v>
      </c>
      <c r="J9" s="109">
        <v>1</v>
      </c>
      <c r="K9" s="111">
        <f t="shared" si="4"/>
        <v>0.2</v>
      </c>
      <c r="L9" s="38">
        <v>69</v>
      </c>
      <c r="M9" s="62">
        <f t="shared" si="5"/>
        <v>5</v>
      </c>
      <c r="N9" s="140"/>
      <c r="O9" s="58" t="s">
        <v>30</v>
      </c>
    </row>
    <row r="10" spans="1:15" ht="18.75" customHeight="1" thickBot="1" x14ac:dyDescent="0.3">
      <c r="A10" s="145" t="s">
        <v>7</v>
      </c>
      <c r="B10" s="146">
        <v>0</v>
      </c>
      <c r="C10" s="147">
        <f t="shared" si="0"/>
        <v>0</v>
      </c>
      <c r="D10" s="146">
        <v>5</v>
      </c>
      <c r="E10" s="147">
        <f t="shared" si="1"/>
        <v>0.20833333333333334</v>
      </c>
      <c r="F10" s="146">
        <v>14</v>
      </c>
      <c r="G10" s="147">
        <f t="shared" si="2"/>
        <v>0.58333333333333337</v>
      </c>
      <c r="H10" s="146">
        <v>4</v>
      </c>
      <c r="I10" s="147">
        <f t="shared" si="3"/>
        <v>0.16666666666666666</v>
      </c>
      <c r="J10" s="146">
        <v>1</v>
      </c>
      <c r="K10" s="148">
        <f t="shared" si="4"/>
        <v>4.1666666666666664E-2</v>
      </c>
      <c r="L10" s="132">
        <v>59</v>
      </c>
      <c r="M10" s="149">
        <f t="shared" si="5"/>
        <v>24</v>
      </c>
    </row>
    <row r="11" spans="1:15" ht="17.25" customHeight="1" thickBot="1" x14ac:dyDescent="0.3">
      <c r="A11" s="61" t="s">
        <v>8</v>
      </c>
      <c r="B11" s="109">
        <v>0</v>
      </c>
      <c r="C11" s="110">
        <f t="shared" si="0"/>
        <v>0</v>
      </c>
      <c r="D11" s="109">
        <v>1</v>
      </c>
      <c r="E11" s="110">
        <f t="shared" si="1"/>
        <v>0.1111111111111111</v>
      </c>
      <c r="F11" s="109">
        <v>4</v>
      </c>
      <c r="G11" s="110">
        <f t="shared" si="2"/>
        <v>0.44444444444444442</v>
      </c>
      <c r="H11" s="109">
        <v>2</v>
      </c>
      <c r="I11" s="110">
        <f t="shared" si="3"/>
        <v>0.22222222222222221</v>
      </c>
      <c r="J11" s="109">
        <v>2</v>
      </c>
      <c r="K11" s="111">
        <f t="shared" si="4"/>
        <v>0.22222222222222221</v>
      </c>
      <c r="L11" s="38">
        <v>68</v>
      </c>
      <c r="M11" s="62">
        <f t="shared" si="5"/>
        <v>9</v>
      </c>
      <c r="N11" s="140" t="s">
        <v>66</v>
      </c>
    </row>
    <row r="12" spans="1:15" ht="15.75" customHeight="1" thickBot="1" x14ac:dyDescent="0.3">
      <c r="A12" s="61" t="s">
        <v>9</v>
      </c>
      <c r="B12" s="109">
        <v>0</v>
      </c>
      <c r="C12" s="110">
        <f t="shared" si="0"/>
        <v>0</v>
      </c>
      <c r="D12" s="109">
        <v>2</v>
      </c>
      <c r="E12" s="110">
        <f t="shared" si="1"/>
        <v>8.3333333333333329E-2</v>
      </c>
      <c r="F12" s="109">
        <v>16</v>
      </c>
      <c r="G12" s="110">
        <f t="shared" si="2"/>
        <v>0.66666666666666663</v>
      </c>
      <c r="H12" s="109">
        <v>6</v>
      </c>
      <c r="I12" s="110">
        <f t="shared" si="3"/>
        <v>0.25</v>
      </c>
      <c r="J12" s="109">
        <v>0</v>
      </c>
      <c r="K12" s="111">
        <f t="shared" si="4"/>
        <v>0</v>
      </c>
      <c r="L12" s="38">
        <v>62</v>
      </c>
      <c r="M12" s="62">
        <f t="shared" si="5"/>
        <v>24</v>
      </c>
    </row>
    <row r="13" spans="1:15" ht="15.75" customHeight="1" thickBot="1" x14ac:dyDescent="0.3">
      <c r="A13" s="61" t="s">
        <v>10</v>
      </c>
      <c r="B13" s="109">
        <v>0</v>
      </c>
      <c r="C13" s="110">
        <f t="shared" si="0"/>
        <v>0</v>
      </c>
      <c r="D13" s="109">
        <v>2</v>
      </c>
      <c r="E13" s="110">
        <f t="shared" si="1"/>
        <v>0.18181818181818182</v>
      </c>
      <c r="F13" s="109">
        <v>3</v>
      </c>
      <c r="G13" s="110">
        <f t="shared" si="2"/>
        <v>0.27272727272727271</v>
      </c>
      <c r="H13" s="109">
        <v>2</v>
      </c>
      <c r="I13" s="110">
        <f t="shared" si="3"/>
        <v>0.18181818181818182</v>
      </c>
      <c r="J13" s="109">
        <v>4</v>
      </c>
      <c r="K13" s="111">
        <f t="shared" si="4"/>
        <v>0.36363636363636365</v>
      </c>
      <c r="L13" s="38">
        <v>69</v>
      </c>
      <c r="M13" s="62">
        <f t="shared" si="5"/>
        <v>11</v>
      </c>
      <c r="N13" s="140" t="s">
        <v>67</v>
      </c>
    </row>
    <row r="14" spans="1:15" ht="15.75" customHeight="1" thickBot="1" x14ac:dyDescent="0.3">
      <c r="A14" s="66" t="s">
        <v>11</v>
      </c>
      <c r="B14" s="97">
        <v>0</v>
      </c>
      <c r="C14" s="98">
        <f t="shared" si="0"/>
        <v>0</v>
      </c>
      <c r="D14" s="97">
        <v>1</v>
      </c>
      <c r="E14" s="98">
        <f t="shared" si="1"/>
        <v>0.05</v>
      </c>
      <c r="F14" s="97">
        <v>4</v>
      </c>
      <c r="G14" s="98">
        <f t="shared" si="2"/>
        <v>0.2</v>
      </c>
      <c r="H14" s="97">
        <v>9</v>
      </c>
      <c r="I14" s="98">
        <f t="shared" si="3"/>
        <v>0.45</v>
      </c>
      <c r="J14" s="97">
        <v>6</v>
      </c>
      <c r="K14" s="99">
        <f t="shared" si="4"/>
        <v>0.3</v>
      </c>
      <c r="L14" s="22">
        <v>74</v>
      </c>
      <c r="M14" s="67">
        <f t="shared" si="5"/>
        <v>20</v>
      </c>
      <c r="N14" s="140" t="s">
        <v>69</v>
      </c>
    </row>
    <row r="15" spans="1:15" ht="15.75" customHeight="1" thickBot="1" x14ac:dyDescent="0.3">
      <c r="A15" s="61" t="s">
        <v>12</v>
      </c>
      <c r="B15" s="109">
        <v>0</v>
      </c>
      <c r="C15" s="110">
        <f t="shared" si="0"/>
        <v>0</v>
      </c>
      <c r="D15" s="109">
        <v>6</v>
      </c>
      <c r="E15" s="110">
        <f t="shared" si="1"/>
        <v>0.375</v>
      </c>
      <c r="F15" s="109">
        <v>5</v>
      </c>
      <c r="G15" s="110">
        <f t="shared" si="2"/>
        <v>0.3125</v>
      </c>
      <c r="H15" s="109">
        <v>1</v>
      </c>
      <c r="I15" s="110">
        <f t="shared" si="3"/>
        <v>6.25E-2</v>
      </c>
      <c r="J15" s="109">
        <v>4</v>
      </c>
      <c r="K15" s="111">
        <f t="shared" si="4"/>
        <v>0.25</v>
      </c>
      <c r="L15" s="38">
        <v>61</v>
      </c>
      <c r="M15" s="62">
        <f t="shared" si="5"/>
        <v>16</v>
      </c>
    </row>
    <row r="16" spans="1:15" ht="15.75" customHeight="1" thickBot="1" x14ac:dyDescent="0.3">
      <c r="A16" s="145" t="s">
        <v>13</v>
      </c>
      <c r="B16" s="146">
        <v>3</v>
      </c>
      <c r="C16" s="147">
        <f t="shared" si="0"/>
        <v>0.12</v>
      </c>
      <c r="D16" s="146">
        <v>4</v>
      </c>
      <c r="E16" s="147">
        <f t="shared" si="1"/>
        <v>0.16</v>
      </c>
      <c r="F16" s="146">
        <v>14</v>
      </c>
      <c r="G16" s="147">
        <f t="shared" si="2"/>
        <v>0.56000000000000005</v>
      </c>
      <c r="H16" s="146">
        <v>3</v>
      </c>
      <c r="I16" s="147">
        <f t="shared" si="3"/>
        <v>0.12</v>
      </c>
      <c r="J16" s="146">
        <v>1</v>
      </c>
      <c r="K16" s="148">
        <f t="shared" si="4"/>
        <v>0.04</v>
      </c>
      <c r="L16" s="132">
        <v>56</v>
      </c>
      <c r="M16" s="149">
        <f t="shared" si="5"/>
        <v>25</v>
      </c>
    </row>
    <row r="17" spans="1:14" ht="15.75" customHeight="1" thickBot="1" x14ac:dyDescent="0.3">
      <c r="A17" s="61" t="s">
        <v>14</v>
      </c>
      <c r="B17" s="109">
        <v>0</v>
      </c>
      <c r="C17" s="110">
        <f t="shared" si="0"/>
        <v>0</v>
      </c>
      <c r="D17" s="109">
        <v>3</v>
      </c>
      <c r="E17" s="110">
        <f t="shared" si="1"/>
        <v>0.13636363636363635</v>
      </c>
      <c r="F17" s="109">
        <v>13</v>
      </c>
      <c r="G17" s="110">
        <f t="shared" si="2"/>
        <v>0.59090909090909094</v>
      </c>
      <c r="H17" s="109">
        <v>3</v>
      </c>
      <c r="I17" s="110">
        <f t="shared" si="3"/>
        <v>0.13636363636363635</v>
      </c>
      <c r="J17" s="109">
        <v>3</v>
      </c>
      <c r="K17" s="111">
        <f t="shared" si="4"/>
        <v>0.13636363636363635</v>
      </c>
      <c r="L17" s="38">
        <v>62</v>
      </c>
      <c r="M17" s="62">
        <f t="shared" si="5"/>
        <v>22</v>
      </c>
      <c r="N17" s="140" t="s">
        <v>71</v>
      </c>
    </row>
    <row r="18" spans="1:14" ht="17.25" customHeight="1" thickBot="1" x14ac:dyDescent="0.3">
      <c r="A18" s="61" t="s">
        <v>15</v>
      </c>
      <c r="B18" s="109">
        <v>0</v>
      </c>
      <c r="C18" s="110">
        <f t="shared" si="0"/>
        <v>0</v>
      </c>
      <c r="D18" s="109">
        <v>0</v>
      </c>
      <c r="E18" s="110">
        <f t="shared" si="1"/>
        <v>0</v>
      </c>
      <c r="F18" s="109">
        <v>11</v>
      </c>
      <c r="G18" s="110">
        <f t="shared" si="2"/>
        <v>0.7857142857142857</v>
      </c>
      <c r="H18" s="109">
        <v>2</v>
      </c>
      <c r="I18" s="110">
        <f t="shared" si="3"/>
        <v>0.14285714285714285</v>
      </c>
      <c r="J18" s="109">
        <v>1</v>
      </c>
      <c r="K18" s="111">
        <f t="shared" si="4"/>
        <v>7.1428571428571425E-2</v>
      </c>
      <c r="L18" s="38">
        <v>63</v>
      </c>
      <c r="M18" s="62">
        <f>B18+D18+F18+H18+J18</f>
        <v>14</v>
      </c>
      <c r="N18" s="140"/>
    </row>
    <row r="19" spans="1:14" ht="15.75" customHeight="1" thickBot="1" x14ac:dyDescent="0.3">
      <c r="A19" s="66" t="s">
        <v>16</v>
      </c>
      <c r="B19" s="97">
        <v>0</v>
      </c>
      <c r="C19" s="98">
        <f t="shared" si="0"/>
        <v>0</v>
      </c>
      <c r="D19" s="97">
        <v>1</v>
      </c>
      <c r="E19" s="98">
        <f t="shared" si="1"/>
        <v>2.1739130434782608E-2</v>
      </c>
      <c r="F19" s="97">
        <v>11</v>
      </c>
      <c r="G19" s="98">
        <f t="shared" si="2"/>
        <v>0.2391304347826087</v>
      </c>
      <c r="H19" s="97">
        <v>16</v>
      </c>
      <c r="I19" s="98">
        <f t="shared" si="3"/>
        <v>0.34782608695652173</v>
      </c>
      <c r="J19" s="97">
        <v>18</v>
      </c>
      <c r="K19" s="99">
        <f t="shared" si="4"/>
        <v>0.39130434782608697</v>
      </c>
      <c r="L19" s="22">
        <v>75</v>
      </c>
      <c r="M19" s="67">
        <f t="shared" si="5"/>
        <v>46</v>
      </c>
      <c r="N19" s="140" t="s">
        <v>73</v>
      </c>
    </row>
    <row r="20" spans="1:14" ht="15.75" customHeight="1" thickBot="1" x14ac:dyDescent="0.3">
      <c r="A20" s="113" t="s">
        <v>17</v>
      </c>
      <c r="B20" s="114">
        <v>0</v>
      </c>
      <c r="C20" s="115">
        <f t="shared" si="0"/>
        <v>0</v>
      </c>
      <c r="D20" s="114">
        <v>0</v>
      </c>
      <c r="E20" s="115">
        <f t="shared" si="1"/>
        <v>0</v>
      </c>
      <c r="F20" s="114">
        <v>1</v>
      </c>
      <c r="G20" s="115">
        <f t="shared" si="2"/>
        <v>0.25</v>
      </c>
      <c r="H20" s="114">
        <v>0</v>
      </c>
      <c r="I20" s="115">
        <f t="shared" si="3"/>
        <v>0</v>
      </c>
      <c r="J20" s="114">
        <v>3</v>
      </c>
      <c r="K20" s="116">
        <f>J20/M20</f>
        <v>0.75</v>
      </c>
      <c r="L20" s="144">
        <v>82</v>
      </c>
      <c r="M20" s="117">
        <f t="shared" si="5"/>
        <v>4</v>
      </c>
      <c r="N20" s="140" t="s">
        <v>75</v>
      </c>
    </row>
    <row r="21" spans="1:14" ht="18.75" customHeight="1" thickBot="1" x14ac:dyDescent="0.3">
      <c r="A21" s="61" t="s">
        <v>18</v>
      </c>
      <c r="B21" s="109">
        <v>0</v>
      </c>
      <c r="C21" s="110">
        <f t="shared" si="0"/>
        <v>0</v>
      </c>
      <c r="D21" s="109">
        <v>4</v>
      </c>
      <c r="E21" s="110">
        <f t="shared" si="1"/>
        <v>0.25</v>
      </c>
      <c r="F21" s="109">
        <v>4</v>
      </c>
      <c r="G21" s="110">
        <f t="shared" si="2"/>
        <v>0.25</v>
      </c>
      <c r="H21" s="109">
        <v>3</v>
      </c>
      <c r="I21" s="110">
        <f t="shared" si="3"/>
        <v>0.1875</v>
      </c>
      <c r="J21" s="109">
        <v>5</v>
      </c>
      <c r="K21" s="111">
        <f t="shared" si="4"/>
        <v>0.3125</v>
      </c>
      <c r="L21" s="38">
        <v>69</v>
      </c>
      <c r="M21" s="62">
        <f t="shared" si="5"/>
        <v>16</v>
      </c>
      <c r="N21" s="140" t="s">
        <v>77</v>
      </c>
    </row>
    <row r="22" spans="1:14" ht="18.75" customHeight="1" thickBot="1" x14ac:dyDescent="0.3">
      <c r="A22" s="61" t="s">
        <v>19</v>
      </c>
      <c r="B22" s="109">
        <v>0</v>
      </c>
      <c r="C22" s="110">
        <f t="shared" si="0"/>
        <v>0</v>
      </c>
      <c r="D22" s="59">
        <v>2</v>
      </c>
      <c r="E22" s="110">
        <f>D22/M22</f>
        <v>0.15384615384615385</v>
      </c>
      <c r="F22" s="59">
        <v>6</v>
      </c>
      <c r="G22" s="110">
        <f>F22/M22</f>
        <v>0.46153846153846156</v>
      </c>
      <c r="H22" s="59">
        <v>1</v>
      </c>
      <c r="I22" s="110">
        <f t="shared" si="3"/>
        <v>7.6923076923076927E-2</v>
      </c>
      <c r="J22" s="59">
        <v>4</v>
      </c>
      <c r="K22" s="111">
        <f t="shared" si="4"/>
        <v>0.30769230769230771</v>
      </c>
      <c r="L22" s="38">
        <v>65</v>
      </c>
      <c r="M22" s="62">
        <f t="shared" si="5"/>
        <v>13</v>
      </c>
      <c r="N22" s="140" t="s">
        <v>79</v>
      </c>
    </row>
    <row r="23" spans="1:14" ht="18.75" customHeight="1" thickBot="1" x14ac:dyDescent="0.3">
      <c r="A23" s="61" t="s">
        <v>32</v>
      </c>
      <c r="B23" s="109">
        <v>1</v>
      </c>
      <c r="C23" s="110">
        <f t="shared" ref="C23" si="6">B23/M23</f>
        <v>0.1111111111111111</v>
      </c>
      <c r="D23" s="59">
        <v>0</v>
      </c>
      <c r="E23" s="110">
        <f t="shared" ref="E23" si="7">D23/M23</f>
        <v>0</v>
      </c>
      <c r="F23" s="59">
        <v>6</v>
      </c>
      <c r="G23" s="110">
        <f t="shared" ref="G23" si="8">F23/M23</f>
        <v>0.66666666666666663</v>
      </c>
      <c r="H23" s="59">
        <v>1</v>
      </c>
      <c r="I23" s="110">
        <f t="shared" ref="I23" si="9">H23/M23</f>
        <v>0.1111111111111111</v>
      </c>
      <c r="J23" s="59">
        <v>1</v>
      </c>
      <c r="K23" s="111">
        <f t="shared" ref="K23" si="10">J23/M23</f>
        <v>0.1111111111111111</v>
      </c>
      <c r="L23" s="38">
        <v>61</v>
      </c>
      <c r="M23" s="62">
        <f t="shared" ref="M23" si="11">B23+D23+F23+H23+J23</f>
        <v>9</v>
      </c>
      <c r="N23" s="140"/>
    </row>
    <row r="24" spans="1:14" ht="18.75" customHeight="1" thickBot="1" x14ac:dyDescent="0.3">
      <c r="A24" s="66" t="s">
        <v>24</v>
      </c>
      <c r="B24" s="97">
        <v>0</v>
      </c>
      <c r="C24" s="98">
        <f t="shared" si="0"/>
        <v>0</v>
      </c>
      <c r="D24" s="101">
        <v>1</v>
      </c>
      <c r="E24" s="98">
        <f t="shared" si="1"/>
        <v>9.0909090909090912E-2</v>
      </c>
      <c r="F24" s="101">
        <v>3</v>
      </c>
      <c r="G24" s="98">
        <f t="shared" si="2"/>
        <v>0.27272727272727271</v>
      </c>
      <c r="H24" s="101">
        <v>4</v>
      </c>
      <c r="I24" s="98">
        <f t="shared" si="3"/>
        <v>0.36363636363636365</v>
      </c>
      <c r="J24" s="101">
        <v>3</v>
      </c>
      <c r="K24" s="99">
        <f t="shared" si="4"/>
        <v>0.27272727272727271</v>
      </c>
      <c r="L24" s="22">
        <v>70</v>
      </c>
      <c r="M24" s="67">
        <f t="shared" si="5"/>
        <v>11</v>
      </c>
      <c r="N24" s="140" t="s">
        <v>81</v>
      </c>
    </row>
    <row r="25" spans="1:14" ht="21" customHeight="1" thickBot="1" x14ac:dyDescent="0.3">
      <c r="A25" s="63" t="s">
        <v>20</v>
      </c>
      <c r="B25" s="109">
        <f>SUM(B4:B24)</f>
        <v>6</v>
      </c>
      <c r="C25" s="110">
        <f t="shared" si="0"/>
        <v>1.4634146341463415E-2</v>
      </c>
      <c r="D25" s="109">
        <f>SUM(D4:D24)</f>
        <v>47</v>
      </c>
      <c r="E25" s="110">
        <f t="shared" si="1"/>
        <v>0.11463414634146342</v>
      </c>
      <c r="F25" s="109">
        <f>SUM(F4:F24)</f>
        <v>163</v>
      </c>
      <c r="G25" s="110">
        <f t="shared" si="2"/>
        <v>0.39756097560975612</v>
      </c>
      <c r="H25" s="109">
        <f>SUM(H4:H24)</f>
        <v>101</v>
      </c>
      <c r="I25" s="110">
        <f t="shared" si="3"/>
        <v>0.24634146341463414</v>
      </c>
      <c r="J25" s="109">
        <f>SUM(J4:J24)</f>
        <v>93</v>
      </c>
      <c r="K25" s="111">
        <f t="shared" si="4"/>
        <v>0.22682926829268293</v>
      </c>
      <c r="L25" s="64">
        <f>AVERAGE(L4:L24)</f>
        <v>66.904761904761898</v>
      </c>
      <c r="M25" s="62">
        <f t="shared" si="5"/>
        <v>410</v>
      </c>
    </row>
    <row r="27" spans="1:14" s="139" customFormat="1" x14ac:dyDescent="0.25">
      <c r="A27" s="140" t="s">
        <v>58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4" x14ac:dyDescent="0.25">
      <c r="A28" s="140" t="s">
        <v>60</v>
      </c>
    </row>
    <row r="29" spans="1:14" x14ac:dyDescent="0.25">
      <c r="A29" s="140" t="s">
        <v>62</v>
      </c>
    </row>
    <row r="30" spans="1:14" x14ac:dyDescent="0.25">
      <c r="A30" s="137" t="s">
        <v>63</v>
      </c>
    </row>
    <row r="31" spans="1:14" x14ac:dyDescent="0.25">
      <c r="A31" s="140" t="s">
        <v>65</v>
      </c>
    </row>
    <row r="32" spans="1:14" x14ac:dyDescent="0.25">
      <c r="A32" s="140" t="s">
        <v>68</v>
      </c>
    </row>
    <row r="33" spans="1:1" x14ac:dyDescent="0.25">
      <c r="A33" s="140" t="s">
        <v>70</v>
      </c>
    </row>
    <row r="34" spans="1:1" x14ac:dyDescent="0.25">
      <c r="A34" s="143" t="s">
        <v>72</v>
      </c>
    </row>
    <row r="35" spans="1:1" x14ac:dyDescent="0.25">
      <c r="A35" s="143" t="s">
        <v>74</v>
      </c>
    </row>
    <row r="36" spans="1:1" x14ac:dyDescent="0.25">
      <c r="A36" s="143" t="s">
        <v>76</v>
      </c>
    </row>
    <row r="37" spans="1:1" x14ac:dyDescent="0.25">
      <c r="A37" s="143" t="s">
        <v>78</v>
      </c>
    </row>
    <row r="38" spans="1:1" x14ac:dyDescent="0.25">
      <c r="A38" s="143" t="s">
        <v>80</v>
      </c>
    </row>
    <row r="39" spans="1:1" x14ac:dyDescent="0.25">
      <c r="A39" s="143" t="s">
        <v>82</v>
      </c>
    </row>
  </sheetData>
  <mergeCells count="2">
    <mergeCell ref="A1:J1"/>
    <mergeCell ref="B2:J2"/>
  </mergeCells>
  <pageMargins left="0.7" right="0.7" top="0.75" bottom="0.75" header="0.3" footer="0.3"/>
  <pageSetup paperSize="9" scale="71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4"/>
  <sheetViews>
    <sheetView zoomScale="89" zoomScaleNormal="89" workbookViewId="0">
      <selection sqref="A1:M24"/>
    </sheetView>
  </sheetViews>
  <sheetFormatPr defaultRowHeight="15" x14ac:dyDescent="0.25"/>
  <cols>
    <col min="1" max="1" width="16.28515625" style="58" customWidth="1"/>
    <col min="2" max="3" width="13" style="56" customWidth="1"/>
    <col min="4" max="5" width="12.85546875" style="56" customWidth="1"/>
    <col min="6" max="7" width="13.28515625" style="56" customWidth="1"/>
    <col min="8" max="9" width="11.5703125" style="56" customWidth="1"/>
    <col min="10" max="13" width="12.5703125" style="56" customWidth="1"/>
    <col min="14" max="16384" width="9.140625" style="58"/>
  </cols>
  <sheetData>
    <row r="1" spans="1:14" ht="40.5" customHeight="1" thickBot="1" x14ac:dyDescent="0.3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  <c r="K1" s="57"/>
      <c r="L1" s="57"/>
      <c r="M1" s="57"/>
    </row>
    <row r="2" spans="1:14" ht="19.5" thickBot="1" x14ac:dyDescent="0.3">
      <c r="A2" s="59"/>
      <c r="B2" s="185" t="s">
        <v>22</v>
      </c>
      <c r="C2" s="186"/>
      <c r="D2" s="186"/>
      <c r="E2" s="186"/>
      <c r="F2" s="186"/>
      <c r="G2" s="186"/>
      <c r="H2" s="186"/>
      <c r="I2" s="186"/>
      <c r="J2" s="187"/>
      <c r="K2" s="59"/>
      <c r="L2" s="59"/>
      <c r="M2" s="59"/>
    </row>
    <row r="3" spans="1:14" ht="48" thickBot="1" x14ac:dyDescent="0.3">
      <c r="A3" s="59" t="s">
        <v>0</v>
      </c>
      <c r="B3" s="70" t="s">
        <v>42</v>
      </c>
      <c r="C3" s="70" t="s">
        <v>21</v>
      </c>
      <c r="D3" s="33" t="s">
        <v>43</v>
      </c>
      <c r="E3" s="33" t="s">
        <v>21</v>
      </c>
      <c r="F3" s="33" t="s">
        <v>27</v>
      </c>
      <c r="G3" s="33" t="s">
        <v>21</v>
      </c>
      <c r="H3" s="74" t="s">
        <v>28</v>
      </c>
      <c r="I3" s="74" t="s">
        <v>21</v>
      </c>
      <c r="J3" s="74" t="s">
        <v>29</v>
      </c>
      <c r="K3" s="75" t="s">
        <v>21</v>
      </c>
      <c r="L3" s="60" t="s">
        <v>41</v>
      </c>
      <c r="M3" s="60" t="s">
        <v>31</v>
      </c>
    </row>
    <row r="4" spans="1:14" ht="20.25" customHeight="1" thickBot="1" x14ac:dyDescent="0.3">
      <c r="A4" s="66" t="s">
        <v>1</v>
      </c>
      <c r="B4" s="72">
        <v>0</v>
      </c>
      <c r="C4" s="73">
        <f>B4/M4</f>
        <v>0</v>
      </c>
      <c r="D4" s="25">
        <v>1</v>
      </c>
      <c r="E4" s="69">
        <f>D4/M4</f>
        <v>8.3333333333333329E-2</v>
      </c>
      <c r="F4" s="25">
        <v>0</v>
      </c>
      <c r="G4" s="69">
        <f>F4/M4</f>
        <v>0</v>
      </c>
      <c r="H4" s="78">
        <v>7</v>
      </c>
      <c r="I4" s="79">
        <f>H4/M4</f>
        <v>0.58333333333333337</v>
      </c>
      <c r="J4" s="78">
        <v>4</v>
      </c>
      <c r="K4" s="80">
        <f>J4/M4</f>
        <v>0.33333333333333331</v>
      </c>
      <c r="L4" s="22">
        <v>76</v>
      </c>
      <c r="M4" s="67">
        <f>B4+D4+F4+H4+J4</f>
        <v>12</v>
      </c>
      <c r="N4" s="140" t="s">
        <v>84</v>
      </c>
    </row>
    <row r="5" spans="1:14" ht="19.5" thickBot="1" x14ac:dyDescent="0.3">
      <c r="A5" s="66" t="s">
        <v>2</v>
      </c>
      <c r="B5" s="72">
        <v>0</v>
      </c>
      <c r="C5" s="73">
        <f t="shared" ref="C5:C19" si="0">B5/M5</f>
        <v>0</v>
      </c>
      <c r="D5" s="25">
        <v>0</v>
      </c>
      <c r="E5" s="69">
        <f t="shared" ref="E5:E19" si="1">D5/M5</f>
        <v>0</v>
      </c>
      <c r="F5" s="25">
        <v>0</v>
      </c>
      <c r="G5" s="69">
        <f t="shared" ref="G5:G19" si="2">F5/M5</f>
        <v>0</v>
      </c>
      <c r="H5" s="78">
        <v>0</v>
      </c>
      <c r="I5" s="79">
        <f t="shared" ref="I5:I19" si="3">H5/M5</f>
        <v>0</v>
      </c>
      <c r="J5" s="78">
        <v>2</v>
      </c>
      <c r="K5" s="80">
        <f>J5/M5</f>
        <v>1</v>
      </c>
      <c r="L5" s="22">
        <v>88</v>
      </c>
      <c r="M5" s="67">
        <f t="shared" ref="M5:M19" si="4">B5+D5+F5+H5+J5</f>
        <v>2</v>
      </c>
      <c r="N5" s="140" t="s">
        <v>86</v>
      </c>
    </row>
    <row r="6" spans="1:14" ht="19.5" customHeight="1" thickBot="1" x14ac:dyDescent="0.3">
      <c r="A6" s="61" t="s">
        <v>3</v>
      </c>
      <c r="B6" s="70">
        <v>0</v>
      </c>
      <c r="C6" s="71">
        <f t="shared" si="0"/>
        <v>0</v>
      </c>
      <c r="D6" s="33">
        <v>1</v>
      </c>
      <c r="E6" s="68">
        <f t="shared" si="1"/>
        <v>0.33333333333333331</v>
      </c>
      <c r="F6" s="33">
        <v>1</v>
      </c>
      <c r="G6" s="68">
        <f t="shared" si="2"/>
        <v>0.33333333333333331</v>
      </c>
      <c r="H6" s="74">
        <v>1</v>
      </c>
      <c r="I6" s="76">
        <f t="shared" si="3"/>
        <v>0.33333333333333331</v>
      </c>
      <c r="J6" s="74">
        <v>0</v>
      </c>
      <c r="K6" s="77">
        <f t="shared" ref="K6:K19" si="5">J6/M6</f>
        <v>0</v>
      </c>
      <c r="L6" s="38">
        <v>58</v>
      </c>
      <c r="M6" s="62">
        <f t="shared" si="4"/>
        <v>3</v>
      </c>
    </row>
    <row r="7" spans="1:14" ht="18" customHeight="1" thickBot="1" x14ac:dyDescent="0.3">
      <c r="A7" s="61" t="s">
        <v>4</v>
      </c>
      <c r="B7" s="70">
        <v>0</v>
      </c>
      <c r="C7" s="71">
        <f t="shared" si="0"/>
        <v>0</v>
      </c>
      <c r="D7" s="33">
        <v>0</v>
      </c>
      <c r="E7" s="68">
        <f t="shared" si="1"/>
        <v>0</v>
      </c>
      <c r="F7" s="33">
        <v>1</v>
      </c>
      <c r="G7" s="68">
        <f t="shared" si="2"/>
        <v>1</v>
      </c>
      <c r="H7" s="74">
        <v>0</v>
      </c>
      <c r="I7" s="76">
        <f t="shared" si="3"/>
        <v>0</v>
      </c>
      <c r="J7" s="74">
        <v>0</v>
      </c>
      <c r="K7" s="77">
        <f t="shared" si="5"/>
        <v>0</v>
      </c>
      <c r="L7" s="38">
        <v>65</v>
      </c>
      <c r="M7" s="62">
        <f t="shared" si="4"/>
        <v>1</v>
      </c>
    </row>
    <row r="8" spans="1:14" ht="19.5" customHeight="1" thickBot="1" x14ac:dyDescent="0.3">
      <c r="A8" s="61" t="s">
        <v>5</v>
      </c>
      <c r="B8" s="70">
        <v>0</v>
      </c>
      <c r="C8" s="71">
        <f t="shared" si="0"/>
        <v>0</v>
      </c>
      <c r="D8" s="33">
        <v>1</v>
      </c>
      <c r="E8" s="68">
        <f t="shared" si="1"/>
        <v>0.25</v>
      </c>
      <c r="F8" s="33">
        <v>1</v>
      </c>
      <c r="G8" s="68">
        <f t="shared" si="2"/>
        <v>0.25</v>
      </c>
      <c r="H8" s="74">
        <v>0</v>
      </c>
      <c r="I8" s="76">
        <f t="shared" si="3"/>
        <v>0</v>
      </c>
      <c r="J8" s="74">
        <v>2</v>
      </c>
      <c r="K8" s="77">
        <f t="shared" si="5"/>
        <v>0.5</v>
      </c>
      <c r="L8" s="38">
        <v>68</v>
      </c>
      <c r="M8" s="62">
        <f t="shared" si="4"/>
        <v>4</v>
      </c>
      <c r="N8" s="143" t="s">
        <v>88</v>
      </c>
    </row>
    <row r="9" spans="1:14" ht="18.75" customHeight="1" thickBot="1" x14ac:dyDescent="0.3">
      <c r="A9" s="145" t="s">
        <v>6</v>
      </c>
      <c r="B9" s="152">
        <v>1</v>
      </c>
      <c r="C9" s="153">
        <f t="shared" si="0"/>
        <v>0.33333333333333331</v>
      </c>
      <c r="D9" s="135">
        <v>1</v>
      </c>
      <c r="E9" s="154">
        <f t="shared" si="1"/>
        <v>0.33333333333333331</v>
      </c>
      <c r="F9" s="135">
        <v>0</v>
      </c>
      <c r="G9" s="154">
        <f t="shared" si="2"/>
        <v>0</v>
      </c>
      <c r="H9" s="158">
        <v>0</v>
      </c>
      <c r="I9" s="156">
        <f t="shared" si="3"/>
        <v>0</v>
      </c>
      <c r="J9" s="158">
        <v>1</v>
      </c>
      <c r="K9" s="157">
        <f t="shared" si="5"/>
        <v>0.33333333333333331</v>
      </c>
      <c r="L9" s="132">
        <v>47</v>
      </c>
      <c r="M9" s="149">
        <f t="shared" si="4"/>
        <v>3</v>
      </c>
    </row>
    <row r="10" spans="1:14" ht="15.75" customHeight="1" thickBot="1" x14ac:dyDescent="0.3">
      <c r="A10" s="61" t="s">
        <v>9</v>
      </c>
      <c r="B10" s="70">
        <v>0</v>
      </c>
      <c r="C10" s="71">
        <f t="shared" si="0"/>
        <v>0</v>
      </c>
      <c r="D10" s="33">
        <v>0</v>
      </c>
      <c r="E10" s="68">
        <f t="shared" si="1"/>
        <v>0</v>
      </c>
      <c r="F10" s="33">
        <v>2</v>
      </c>
      <c r="G10" s="68">
        <f t="shared" si="2"/>
        <v>1</v>
      </c>
      <c r="H10" s="74">
        <v>0</v>
      </c>
      <c r="I10" s="76">
        <f t="shared" si="3"/>
        <v>0</v>
      </c>
      <c r="J10" s="74">
        <v>0</v>
      </c>
      <c r="K10" s="77">
        <f t="shared" si="5"/>
        <v>0</v>
      </c>
      <c r="L10" s="38">
        <v>62</v>
      </c>
      <c r="M10" s="62">
        <f t="shared" si="4"/>
        <v>2</v>
      </c>
    </row>
    <row r="11" spans="1:14" ht="15.75" customHeight="1" thickBot="1" x14ac:dyDescent="0.3">
      <c r="A11" s="61" t="s">
        <v>11</v>
      </c>
      <c r="B11" s="70">
        <v>0</v>
      </c>
      <c r="C11" s="71">
        <f t="shared" si="0"/>
        <v>0</v>
      </c>
      <c r="D11" s="33">
        <v>0</v>
      </c>
      <c r="E11" s="68">
        <f t="shared" si="1"/>
        <v>0</v>
      </c>
      <c r="F11" s="33">
        <v>4</v>
      </c>
      <c r="G11" s="68">
        <f t="shared" si="2"/>
        <v>1</v>
      </c>
      <c r="H11" s="74">
        <v>0</v>
      </c>
      <c r="I11" s="76">
        <f t="shared" si="3"/>
        <v>0</v>
      </c>
      <c r="J11" s="74">
        <v>0</v>
      </c>
      <c r="K11" s="77">
        <f t="shared" si="5"/>
        <v>0</v>
      </c>
      <c r="L11" s="38">
        <v>59</v>
      </c>
      <c r="M11" s="62">
        <f t="shared" si="4"/>
        <v>4</v>
      </c>
    </row>
    <row r="12" spans="1:14" ht="15.75" customHeight="1" thickBot="1" x14ac:dyDescent="0.3">
      <c r="A12" s="66" t="s">
        <v>12</v>
      </c>
      <c r="B12" s="72">
        <v>0</v>
      </c>
      <c r="C12" s="73">
        <f t="shared" si="0"/>
        <v>0</v>
      </c>
      <c r="D12" s="25">
        <v>0</v>
      </c>
      <c r="E12" s="69">
        <f t="shared" si="1"/>
        <v>0</v>
      </c>
      <c r="F12" s="25">
        <v>0</v>
      </c>
      <c r="G12" s="69">
        <f t="shared" si="2"/>
        <v>0</v>
      </c>
      <c r="H12" s="78">
        <v>0</v>
      </c>
      <c r="I12" s="79">
        <f t="shared" si="3"/>
        <v>0</v>
      </c>
      <c r="J12" s="78">
        <v>1</v>
      </c>
      <c r="K12" s="80">
        <f t="shared" si="5"/>
        <v>1</v>
      </c>
      <c r="L12" s="22">
        <v>80</v>
      </c>
      <c r="M12" s="67">
        <f t="shared" si="4"/>
        <v>1</v>
      </c>
    </row>
    <row r="13" spans="1:14" ht="15.75" customHeight="1" thickBot="1" x14ac:dyDescent="0.3">
      <c r="A13" s="145" t="s">
        <v>13</v>
      </c>
      <c r="B13" s="152">
        <v>1</v>
      </c>
      <c r="C13" s="153">
        <f t="shared" si="0"/>
        <v>0.33333333333333331</v>
      </c>
      <c r="D13" s="135">
        <v>0</v>
      </c>
      <c r="E13" s="154">
        <f t="shared" si="1"/>
        <v>0</v>
      </c>
      <c r="F13" s="135">
        <v>2</v>
      </c>
      <c r="G13" s="154">
        <f t="shared" si="2"/>
        <v>0.66666666666666663</v>
      </c>
      <c r="H13" s="158">
        <v>0</v>
      </c>
      <c r="I13" s="156">
        <f t="shared" si="3"/>
        <v>0</v>
      </c>
      <c r="J13" s="158">
        <v>0</v>
      </c>
      <c r="K13" s="157">
        <f t="shared" si="5"/>
        <v>0</v>
      </c>
      <c r="L13" s="132">
        <v>48</v>
      </c>
      <c r="M13" s="149">
        <f t="shared" si="4"/>
        <v>3</v>
      </c>
    </row>
    <row r="14" spans="1:14" ht="17.25" customHeight="1" thickBot="1" x14ac:dyDescent="0.3">
      <c r="A14" s="61" t="s">
        <v>15</v>
      </c>
      <c r="B14" s="70">
        <v>0</v>
      </c>
      <c r="C14" s="71">
        <f t="shared" si="0"/>
        <v>0</v>
      </c>
      <c r="D14" s="33">
        <v>1</v>
      </c>
      <c r="E14" s="68">
        <f t="shared" si="1"/>
        <v>0.33333333333333331</v>
      </c>
      <c r="F14" s="33">
        <v>1</v>
      </c>
      <c r="G14" s="68">
        <f t="shared" si="2"/>
        <v>0.33333333333333331</v>
      </c>
      <c r="H14" s="74">
        <v>1</v>
      </c>
      <c r="I14" s="76">
        <f t="shared" si="3"/>
        <v>0.33333333333333331</v>
      </c>
      <c r="J14" s="74">
        <v>0</v>
      </c>
      <c r="K14" s="77">
        <f t="shared" si="5"/>
        <v>0</v>
      </c>
      <c r="L14" s="38">
        <v>61</v>
      </c>
      <c r="M14" s="62">
        <f>B14+D14+F14+H14+J14</f>
        <v>3</v>
      </c>
    </row>
    <row r="15" spans="1:14" ht="15.75" customHeight="1" thickBot="1" x14ac:dyDescent="0.3">
      <c r="A15" s="66" t="s">
        <v>16</v>
      </c>
      <c r="B15" s="72">
        <v>0</v>
      </c>
      <c r="C15" s="73">
        <f t="shared" si="0"/>
        <v>0</v>
      </c>
      <c r="D15" s="25">
        <v>1</v>
      </c>
      <c r="E15" s="69">
        <f t="shared" si="1"/>
        <v>0.25</v>
      </c>
      <c r="F15" s="25">
        <v>0</v>
      </c>
      <c r="G15" s="69">
        <f t="shared" si="2"/>
        <v>0</v>
      </c>
      <c r="H15" s="78">
        <v>1</v>
      </c>
      <c r="I15" s="79">
        <f t="shared" si="3"/>
        <v>0.25</v>
      </c>
      <c r="J15" s="78">
        <v>2</v>
      </c>
      <c r="K15" s="80">
        <f t="shared" si="5"/>
        <v>0.5</v>
      </c>
      <c r="L15" s="22">
        <v>76</v>
      </c>
      <c r="M15" s="67">
        <f t="shared" si="4"/>
        <v>4</v>
      </c>
      <c r="N15" s="143" t="s">
        <v>90</v>
      </c>
    </row>
    <row r="16" spans="1:14" ht="15.75" customHeight="1" thickBot="1" x14ac:dyDescent="0.3">
      <c r="A16" s="61" t="s">
        <v>18</v>
      </c>
      <c r="B16" s="70">
        <v>0</v>
      </c>
      <c r="C16" s="71">
        <f t="shared" ref="C16" si="6">B16/M16</f>
        <v>0</v>
      </c>
      <c r="D16" s="33">
        <v>0</v>
      </c>
      <c r="E16" s="68">
        <f t="shared" ref="E16" si="7">D16/M16</f>
        <v>0</v>
      </c>
      <c r="F16" s="33">
        <v>1</v>
      </c>
      <c r="G16" s="68">
        <f t="shared" ref="G16" si="8">F16/M16</f>
        <v>1</v>
      </c>
      <c r="H16" s="74">
        <v>0</v>
      </c>
      <c r="I16" s="76">
        <f t="shared" ref="I16" si="9">H16/M16</f>
        <v>0</v>
      </c>
      <c r="J16" s="74">
        <v>0</v>
      </c>
      <c r="K16" s="77">
        <f t="shared" ref="K16" si="10">J16/M16</f>
        <v>0</v>
      </c>
      <c r="L16" s="38">
        <v>64</v>
      </c>
      <c r="M16" s="62">
        <f t="shared" ref="M16" si="11">B16+D16+F16+H16+J16</f>
        <v>1</v>
      </c>
      <c r="N16" s="143"/>
    </row>
    <row r="17" spans="1:13" ht="18.75" customHeight="1" thickBot="1" x14ac:dyDescent="0.3">
      <c r="A17" s="145" t="s">
        <v>32</v>
      </c>
      <c r="B17" s="152">
        <v>1</v>
      </c>
      <c r="C17" s="153">
        <f t="shared" si="0"/>
        <v>0.5</v>
      </c>
      <c r="D17" s="128">
        <v>1</v>
      </c>
      <c r="E17" s="154">
        <f t="shared" ref="E17" si="12">D17/M17</f>
        <v>0.5</v>
      </c>
      <c r="F17" s="128">
        <v>0</v>
      </c>
      <c r="G17" s="154">
        <f t="shared" ref="G17" si="13">F17/M17</f>
        <v>0</v>
      </c>
      <c r="H17" s="155">
        <v>0</v>
      </c>
      <c r="I17" s="156">
        <f t="shared" si="3"/>
        <v>0</v>
      </c>
      <c r="J17" s="155">
        <v>0</v>
      </c>
      <c r="K17" s="157">
        <f t="shared" si="5"/>
        <v>0</v>
      </c>
      <c r="L17" s="132">
        <v>28</v>
      </c>
      <c r="M17" s="149">
        <f t="shared" si="4"/>
        <v>2</v>
      </c>
    </row>
    <row r="18" spans="1:13" ht="18.75" customHeight="1" thickBot="1" x14ac:dyDescent="0.3">
      <c r="A18" s="66" t="s">
        <v>24</v>
      </c>
      <c r="B18" s="72">
        <v>0</v>
      </c>
      <c r="C18" s="73">
        <f t="shared" si="0"/>
        <v>0</v>
      </c>
      <c r="D18" s="41">
        <v>0</v>
      </c>
      <c r="E18" s="69">
        <f t="shared" si="1"/>
        <v>0</v>
      </c>
      <c r="F18" s="41">
        <v>0</v>
      </c>
      <c r="G18" s="69">
        <f t="shared" si="2"/>
        <v>0</v>
      </c>
      <c r="H18" s="151">
        <v>0</v>
      </c>
      <c r="I18" s="79">
        <f t="shared" si="3"/>
        <v>0</v>
      </c>
      <c r="J18" s="151">
        <v>1</v>
      </c>
      <c r="K18" s="80">
        <f t="shared" si="5"/>
        <v>1</v>
      </c>
      <c r="L18" s="22">
        <v>80</v>
      </c>
      <c r="M18" s="67">
        <f t="shared" si="4"/>
        <v>1</v>
      </c>
    </row>
    <row r="19" spans="1:13" ht="21" customHeight="1" thickBot="1" x14ac:dyDescent="0.3">
      <c r="A19" s="63" t="s">
        <v>20</v>
      </c>
      <c r="B19" s="70">
        <f>SUM(B4:B18)</f>
        <v>3</v>
      </c>
      <c r="C19" s="71">
        <f t="shared" si="0"/>
        <v>6.5217391304347824E-2</v>
      </c>
      <c r="D19" s="33">
        <f>SUM(D4:D18)</f>
        <v>7</v>
      </c>
      <c r="E19" s="68">
        <f t="shared" si="1"/>
        <v>0.15217391304347827</v>
      </c>
      <c r="F19" s="33">
        <f>SUM(F4:F18)</f>
        <v>13</v>
      </c>
      <c r="G19" s="68">
        <f t="shared" si="2"/>
        <v>0.28260869565217389</v>
      </c>
      <c r="H19" s="74">
        <f>SUM(H4:H18)</f>
        <v>10</v>
      </c>
      <c r="I19" s="76">
        <f t="shared" si="3"/>
        <v>0.21739130434782608</v>
      </c>
      <c r="J19" s="74">
        <f>SUM(J4:J18)</f>
        <v>13</v>
      </c>
      <c r="K19" s="77">
        <f t="shared" si="5"/>
        <v>0.28260869565217389</v>
      </c>
      <c r="L19" s="64">
        <f>AVERAGE(L4:L18)</f>
        <v>64</v>
      </c>
      <c r="M19" s="65">
        <f t="shared" si="4"/>
        <v>46</v>
      </c>
    </row>
    <row r="21" spans="1:13" x14ac:dyDescent="0.25">
      <c r="A21" s="143" t="s">
        <v>85</v>
      </c>
    </row>
    <row r="22" spans="1:13" x14ac:dyDescent="0.25">
      <c r="A22" s="143" t="s">
        <v>87</v>
      </c>
    </row>
    <row r="23" spans="1:13" x14ac:dyDescent="0.25">
      <c r="A23" s="143" t="s">
        <v>89</v>
      </c>
    </row>
    <row r="24" spans="1:13" x14ac:dyDescent="0.25">
      <c r="A24" s="150" t="s">
        <v>91</v>
      </c>
    </row>
  </sheetData>
  <mergeCells count="2">
    <mergeCell ref="A1:J1"/>
    <mergeCell ref="B2:J2"/>
  </mergeCells>
  <pageMargins left="0.7" right="0.7" top="0.75" bottom="0.75" header="0.3" footer="0.3"/>
  <pageSetup paperSize="9" scale="78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3"/>
  <sheetViews>
    <sheetView zoomScale="89" zoomScaleNormal="89" workbookViewId="0">
      <selection activeCell="O17" sqref="O17"/>
    </sheetView>
  </sheetViews>
  <sheetFormatPr defaultRowHeight="15" x14ac:dyDescent="0.25"/>
  <cols>
    <col min="1" max="1" width="16.28515625" style="88" customWidth="1"/>
    <col min="2" max="3" width="13" style="96" customWidth="1"/>
    <col min="4" max="5" width="12.85546875" style="96" customWidth="1"/>
    <col min="6" max="7" width="13.28515625" style="96" customWidth="1"/>
    <col min="8" max="9" width="11.5703125" style="96" customWidth="1"/>
    <col min="10" max="12" width="12.5703125" style="96" customWidth="1"/>
    <col min="13" max="13" width="9.140625" style="87"/>
    <col min="14" max="16384" width="9.140625" style="88"/>
  </cols>
  <sheetData>
    <row r="1" spans="1:14" ht="40.5" customHeight="1" thickBot="1" x14ac:dyDescent="0.3">
      <c r="A1" s="188" t="s">
        <v>92</v>
      </c>
      <c r="B1" s="188"/>
      <c r="C1" s="188"/>
      <c r="D1" s="188"/>
      <c r="E1" s="188"/>
      <c r="F1" s="188"/>
      <c r="G1" s="188"/>
      <c r="H1" s="188"/>
      <c r="I1" s="188"/>
      <c r="J1" s="188"/>
      <c r="K1" s="86"/>
      <c r="L1" s="86"/>
    </row>
    <row r="2" spans="1:14" ht="19.5" thickBot="1" x14ac:dyDescent="0.3">
      <c r="A2" s="89"/>
      <c r="B2" s="189" t="s">
        <v>22</v>
      </c>
      <c r="C2" s="190"/>
      <c r="D2" s="190"/>
      <c r="E2" s="190"/>
      <c r="F2" s="190"/>
      <c r="G2" s="190"/>
      <c r="H2" s="190"/>
      <c r="I2" s="190"/>
      <c r="J2" s="191"/>
      <c r="K2" s="89"/>
      <c r="L2" s="89"/>
      <c r="M2" s="90"/>
    </row>
    <row r="3" spans="1:14" ht="48" thickBot="1" x14ac:dyDescent="0.3">
      <c r="A3" s="89" t="s">
        <v>0</v>
      </c>
      <c r="B3" s="91" t="s">
        <v>42</v>
      </c>
      <c r="C3" s="91" t="s">
        <v>21</v>
      </c>
      <c r="D3" s="91" t="s">
        <v>43</v>
      </c>
      <c r="E3" s="91" t="s">
        <v>21</v>
      </c>
      <c r="F3" s="91" t="s">
        <v>27</v>
      </c>
      <c r="G3" s="91" t="s">
        <v>21</v>
      </c>
      <c r="H3" s="91" t="s">
        <v>28</v>
      </c>
      <c r="I3" s="91" t="s">
        <v>21</v>
      </c>
      <c r="J3" s="91" t="s">
        <v>29</v>
      </c>
      <c r="K3" s="89" t="s">
        <v>21</v>
      </c>
      <c r="L3" s="12" t="s">
        <v>31</v>
      </c>
      <c r="M3" s="12" t="s">
        <v>35</v>
      </c>
    </row>
    <row r="4" spans="1:14" s="58" customFormat="1" ht="20.25" customHeight="1" thickBot="1" x14ac:dyDescent="0.3">
      <c r="A4" s="61" t="s">
        <v>1</v>
      </c>
      <c r="B4" s="109">
        <v>0</v>
      </c>
      <c r="C4" s="110">
        <f>B4/L4</f>
        <v>0</v>
      </c>
      <c r="D4" s="109">
        <v>3</v>
      </c>
      <c r="E4" s="110">
        <f t="shared" ref="E4:E23" si="0">D4/L4</f>
        <v>0.375</v>
      </c>
      <c r="F4" s="109">
        <v>4</v>
      </c>
      <c r="G4" s="110">
        <f t="shared" ref="G4:G23" si="1">F4/L4</f>
        <v>0.5</v>
      </c>
      <c r="H4" s="109">
        <v>0</v>
      </c>
      <c r="I4" s="110">
        <f t="shared" ref="I4:I23" si="2">H4/L4</f>
        <v>0</v>
      </c>
      <c r="J4" s="109">
        <v>1</v>
      </c>
      <c r="K4" s="111">
        <f t="shared" ref="K4:K23" si="3">J4/L4</f>
        <v>0.125</v>
      </c>
      <c r="L4" s="62">
        <f>B4+D4+F4+H4+J4</f>
        <v>8</v>
      </c>
      <c r="M4" s="112">
        <v>54</v>
      </c>
    </row>
    <row r="5" spans="1:14" s="58" customFormat="1" ht="19.5" thickBot="1" x14ac:dyDescent="0.3">
      <c r="A5" s="61" t="s">
        <v>2</v>
      </c>
      <c r="B5" s="109">
        <v>0</v>
      </c>
      <c r="C5" s="110">
        <v>0</v>
      </c>
      <c r="D5" s="109">
        <v>4</v>
      </c>
      <c r="E5" s="110">
        <f t="shared" si="0"/>
        <v>0.5</v>
      </c>
      <c r="F5" s="109">
        <v>4</v>
      </c>
      <c r="G5" s="110">
        <f t="shared" si="1"/>
        <v>0.5</v>
      </c>
      <c r="H5" s="109">
        <v>0</v>
      </c>
      <c r="I5" s="110">
        <f t="shared" si="2"/>
        <v>0</v>
      </c>
      <c r="J5" s="109">
        <v>0</v>
      </c>
      <c r="K5" s="111">
        <f t="shared" si="3"/>
        <v>0</v>
      </c>
      <c r="L5" s="62">
        <f>B5+D5+F5+H5+J5</f>
        <v>8</v>
      </c>
      <c r="M5" s="112">
        <v>51</v>
      </c>
    </row>
    <row r="6" spans="1:14" s="58" customFormat="1" ht="19.5" thickBot="1" x14ac:dyDescent="0.3">
      <c r="A6" s="61" t="s">
        <v>4</v>
      </c>
      <c r="B6" s="109">
        <v>0</v>
      </c>
      <c r="C6" s="110">
        <v>0</v>
      </c>
      <c r="D6" s="109">
        <v>2</v>
      </c>
      <c r="E6" s="110">
        <f t="shared" ref="E6" si="4">D6/L6</f>
        <v>0.5</v>
      </c>
      <c r="F6" s="109">
        <v>2</v>
      </c>
      <c r="G6" s="110">
        <f t="shared" ref="G6" si="5">F6/L6</f>
        <v>0.5</v>
      </c>
      <c r="H6" s="109">
        <v>0</v>
      </c>
      <c r="I6" s="110">
        <f t="shared" ref="I6" si="6">H6/L6</f>
        <v>0</v>
      </c>
      <c r="J6" s="109">
        <v>0</v>
      </c>
      <c r="K6" s="111">
        <f t="shared" ref="K6" si="7">J6/L6</f>
        <v>0</v>
      </c>
      <c r="L6" s="62">
        <f t="shared" ref="L6" si="8">B6+D6+F6+H6+J6</f>
        <v>4</v>
      </c>
      <c r="M6" s="112">
        <v>54</v>
      </c>
    </row>
    <row r="7" spans="1:14" s="58" customFormat="1" ht="19.5" customHeight="1" thickBot="1" x14ac:dyDescent="0.3">
      <c r="A7" s="61" t="s">
        <v>5</v>
      </c>
      <c r="B7" s="109">
        <v>0</v>
      </c>
      <c r="C7" s="110">
        <f t="shared" ref="C7:C23" si="9">B7/L7</f>
        <v>0</v>
      </c>
      <c r="D7" s="109">
        <v>3</v>
      </c>
      <c r="E7" s="110">
        <f t="shared" si="0"/>
        <v>0.375</v>
      </c>
      <c r="F7" s="109">
        <v>4</v>
      </c>
      <c r="G7" s="110">
        <f t="shared" si="1"/>
        <v>0.5</v>
      </c>
      <c r="H7" s="109">
        <v>1</v>
      </c>
      <c r="I7" s="110">
        <f t="shared" si="2"/>
        <v>0.125</v>
      </c>
      <c r="J7" s="109">
        <v>0</v>
      </c>
      <c r="K7" s="111">
        <f t="shared" si="3"/>
        <v>0</v>
      </c>
      <c r="L7" s="62">
        <f t="shared" ref="L7:L18" si="10">B7+D7+F7+H7+J7</f>
        <v>8</v>
      </c>
      <c r="M7" s="112">
        <v>56</v>
      </c>
    </row>
    <row r="8" spans="1:14" s="58" customFormat="1" ht="18" customHeight="1" thickBot="1" x14ac:dyDescent="0.3">
      <c r="A8" s="66" t="s">
        <v>6</v>
      </c>
      <c r="B8" s="97">
        <v>0</v>
      </c>
      <c r="C8" s="98">
        <f t="shared" si="9"/>
        <v>0</v>
      </c>
      <c r="D8" s="97">
        <v>0</v>
      </c>
      <c r="E8" s="98">
        <f t="shared" si="0"/>
        <v>0</v>
      </c>
      <c r="F8" s="97">
        <v>0</v>
      </c>
      <c r="G8" s="98">
        <f t="shared" si="1"/>
        <v>0</v>
      </c>
      <c r="H8" s="97">
        <v>2</v>
      </c>
      <c r="I8" s="98">
        <f t="shared" si="2"/>
        <v>1</v>
      </c>
      <c r="J8" s="97">
        <v>0</v>
      </c>
      <c r="K8" s="99">
        <f t="shared" si="3"/>
        <v>0</v>
      </c>
      <c r="L8" s="67">
        <f t="shared" si="10"/>
        <v>2</v>
      </c>
      <c r="M8" s="100">
        <v>79</v>
      </c>
      <c r="N8" s="58" t="s">
        <v>30</v>
      </c>
    </row>
    <row r="9" spans="1:14" s="58" customFormat="1" ht="18.75" customHeight="1" thickBot="1" x14ac:dyDescent="0.3">
      <c r="A9" s="61" t="s">
        <v>7</v>
      </c>
      <c r="B9" s="109">
        <v>0</v>
      </c>
      <c r="C9" s="110">
        <f t="shared" si="9"/>
        <v>0</v>
      </c>
      <c r="D9" s="109">
        <v>1</v>
      </c>
      <c r="E9" s="110">
        <f t="shared" si="0"/>
        <v>0.33333333333333331</v>
      </c>
      <c r="F9" s="109">
        <v>2</v>
      </c>
      <c r="G9" s="110">
        <f t="shared" si="1"/>
        <v>0.66666666666666663</v>
      </c>
      <c r="H9" s="109">
        <v>0</v>
      </c>
      <c r="I9" s="110">
        <f t="shared" si="2"/>
        <v>0</v>
      </c>
      <c r="J9" s="109">
        <v>0</v>
      </c>
      <c r="K9" s="111">
        <f t="shared" si="3"/>
        <v>0</v>
      </c>
      <c r="L9" s="62">
        <f t="shared" si="10"/>
        <v>3</v>
      </c>
      <c r="M9" s="112">
        <v>56</v>
      </c>
    </row>
    <row r="10" spans="1:14" s="58" customFormat="1" ht="18.75" customHeight="1" thickBot="1" x14ac:dyDescent="0.3">
      <c r="A10" s="61" t="s">
        <v>8</v>
      </c>
      <c r="B10" s="109">
        <v>0</v>
      </c>
      <c r="C10" s="110">
        <f t="shared" ref="C10" si="11">B10/L10</f>
        <v>0</v>
      </c>
      <c r="D10" s="109">
        <v>0</v>
      </c>
      <c r="E10" s="110">
        <f t="shared" ref="E10" si="12">D10/L10</f>
        <v>0</v>
      </c>
      <c r="F10" s="109">
        <v>1</v>
      </c>
      <c r="G10" s="110">
        <f t="shared" ref="G10" si="13">F10/L10</f>
        <v>0.5</v>
      </c>
      <c r="H10" s="109">
        <v>1</v>
      </c>
      <c r="I10" s="110">
        <f t="shared" ref="I10" si="14">H10/L10</f>
        <v>0.5</v>
      </c>
      <c r="J10" s="109">
        <v>0</v>
      </c>
      <c r="K10" s="111">
        <f t="shared" ref="K10" si="15">J10/L10</f>
        <v>0</v>
      </c>
      <c r="L10" s="62">
        <f t="shared" ref="L10:L11" si="16">B10+D10+F10+H10+J10</f>
        <v>2</v>
      </c>
      <c r="M10" s="112">
        <v>62</v>
      </c>
    </row>
    <row r="11" spans="1:14" s="58" customFormat="1" ht="15.75" customHeight="1" thickBot="1" x14ac:dyDescent="0.3">
      <c r="A11" s="145" t="s">
        <v>9</v>
      </c>
      <c r="B11" s="146">
        <v>1</v>
      </c>
      <c r="C11" s="147">
        <f t="shared" si="9"/>
        <v>0.14285714285714285</v>
      </c>
      <c r="D11" s="146">
        <v>4</v>
      </c>
      <c r="E11" s="147">
        <f t="shared" si="0"/>
        <v>0.5714285714285714</v>
      </c>
      <c r="F11" s="146">
        <v>2</v>
      </c>
      <c r="G11" s="147">
        <f t="shared" si="1"/>
        <v>0.2857142857142857</v>
      </c>
      <c r="H11" s="146">
        <v>0</v>
      </c>
      <c r="I11" s="147">
        <f t="shared" si="2"/>
        <v>0</v>
      </c>
      <c r="J11" s="146">
        <v>0</v>
      </c>
      <c r="K11" s="148">
        <f t="shared" si="3"/>
        <v>0</v>
      </c>
      <c r="L11" s="149">
        <f t="shared" si="16"/>
        <v>7</v>
      </c>
      <c r="M11" s="159">
        <v>41</v>
      </c>
    </row>
    <row r="12" spans="1:14" s="58" customFormat="1" ht="15.75" customHeight="1" thickBot="1" x14ac:dyDescent="0.3">
      <c r="A12" s="61" t="s">
        <v>10</v>
      </c>
      <c r="B12" s="109">
        <v>0</v>
      </c>
      <c r="C12" s="110">
        <f t="shared" si="9"/>
        <v>0</v>
      </c>
      <c r="D12" s="109">
        <v>0</v>
      </c>
      <c r="E12" s="110">
        <f t="shared" si="0"/>
        <v>0</v>
      </c>
      <c r="F12" s="109">
        <v>0</v>
      </c>
      <c r="G12" s="110">
        <f t="shared" si="1"/>
        <v>0</v>
      </c>
      <c r="H12" s="109">
        <v>1</v>
      </c>
      <c r="I12" s="110">
        <f t="shared" si="2"/>
        <v>1</v>
      </c>
      <c r="J12" s="109">
        <v>0</v>
      </c>
      <c r="K12" s="111">
        <f t="shared" si="3"/>
        <v>0</v>
      </c>
      <c r="L12" s="62">
        <f t="shared" si="10"/>
        <v>1</v>
      </c>
      <c r="M12" s="112">
        <v>75</v>
      </c>
    </row>
    <row r="13" spans="1:14" s="58" customFormat="1" ht="15.75" customHeight="1" thickBot="1" x14ac:dyDescent="0.3">
      <c r="A13" s="61" t="s">
        <v>11</v>
      </c>
      <c r="B13" s="109">
        <v>0</v>
      </c>
      <c r="C13" s="110">
        <f t="shared" si="9"/>
        <v>0</v>
      </c>
      <c r="D13" s="109">
        <v>2</v>
      </c>
      <c r="E13" s="110">
        <f t="shared" si="0"/>
        <v>0.66666666666666663</v>
      </c>
      <c r="F13" s="109">
        <v>1</v>
      </c>
      <c r="G13" s="110">
        <f t="shared" si="1"/>
        <v>0.33333333333333331</v>
      </c>
      <c r="H13" s="109">
        <v>0</v>
      </c>
      <c r="I13" s="110">
        <f t="shared" si="2"/>
        <v>0</v>
      </c>
      <c r="J13" s="109">
        <v>0</v>
      </c>
      <c r="K13" s="111">
        <f t="shared" si="3"/>
        <v>0</v>
      </c>
      <c r="L13" s="62">
        <f t="shared" si="10"/>
        <v>3</v>
      </c>
      <c r="M13" s="112">
        <v>49</v>
      </c>
    </row>
    <row r="14" spans="1:14" s="58" customFormat="1" ht="15.75" customHeight="1" thickBot="1" x14ac:dyDescent="0.3">
      <c r="A14" s="61" t="s">
        <v>12</v>
      </c>
      <c r="B14" s="109">
        <v>2</v>
      </c>
      <c r="C14" s="110">
        <f t="shared" si="9"/>
        <v>0.5</v>
      </c>
      <c r="D14" s="109">
        <v>0</v>
      </c>
      <c r="E14" s="110">
        <f t="shared" si="0"/>
        <v>0</v>
      </c>
      <c r="F14" s="109">
        <v>2</v>
      </c>
      <c r="G14" s="110">
        <f t="shared" si="1"/>
        <v>0.5</v>
      </c>
      <c r="H14" s="109">
        <v>0</v>
      </c>
      <c r="I14" s="110">
        <f t="shared" si="2"/>
        <v>0</v>
      </c>
      <c r="J14" s="109">
        <v>0</v>
      </c>
      <c r="K14" s="111">
        <f t="shared" si="3"/>
        <v>0</v>
      </c>
      <c r="L14" s="62">
        <f t="shared" si="10"/>
        <v>4</v>
      </c>
      <c r="M14" s="112">
        <v>36</v>
      </c>
    </row>
    <row r="15" spans="1:14" s="58" customFormat="1" ht="15.75" customHeight="1" thickBot="1" x14ac:dyDescent="0.3">
      <c r="A15" s="145" t="s">
        <v>13</v>
      </c>
      <c r="B15" s="146">
        <v>1</v>
      </c>
      <c r="C15" s="147">
        <f t="shared" ref="C15" si="17">B15/L15</f>
        <v>0.5</v>
      </c>
      <c r="D15" s="146">
        <v>1</v>
      </c>
      <c r="E15" s="147">
        <f t="shared" ref="E15" si="18">D15/L15</f>
        <v>0.5</v>
      </c>
      <c r="F15" s="146">
        <v>0</v>
      </c>
      <c r="G15" s="147">
        <f t="shared" ref="G15" si="19">F15/L15</f>
        <v>0</v>
      </c>
      <c r="H15" s="146">
        <v>0</v>
      </c>
      <c r="I15" s="147">
        <f t="shared" ref="I15" si="20">H15/L15</f>
        <v>0</v>
      </c>
      <c r="J15" s="146">
        <v>0</v>
      </c>
      <c r="K15" s="148">
        <f t="shared" ref="K15" si="21">J15/L15</f>
        <v>0</v>
      </c>
      <c r="L15" s="149">
        <f t="shared" ref="L15" si="22">B15+D15+F15+H15+J15</f>
        <v>2</v>
      </c>
      <c r="M15" s="159">
        <v>32</v>
      </c>
    </row>
    <row r="16" spans="1:14" s="58" customFormat="1" ht="15.75" customHeight="1" thickBot="1" x14ac:dyDescent="0.3">
      <c r="A16" s="66" t="s">
        <v>14</v>
      </c>
      <c r="B16" s="97">
        <v>0</v>
      </c>
      <c r="C16" s="98">
        <f t="shared" si="9"/>
        <v>0</v>
      </c>
      <c r="D16" s="97">
        <v>0</v>
      </c>
      <c r="E16" s="98">
        <f t="shared" si="0"/>
        <v>0</v>
      </c>
      <c r="F16" s="97">
        <v>0</v>
      </c>
      <c r="G16" s="98">
        <f t="shared" si="1"/>
        <v>0</v>
      </c>
      <c r="H16" s="97">
        <v>0</v>
      </c>
      <c r="I16" s="98">
        <f t="shared" si="2"/>
        <v>0</v>
      </c>
      <c r="J16" s="97">
        <v>1</v>
      </c>
      <c r="K16" s="99">
        <f t="shared" si="3"/>
        <v>1</v>
      </c>
      <c r="L16" s="67">
        <f t="shared" si="10"/>
        <v>1</v>
      </c>
      <c r="M16" s="100">
        <v>81</v>
      </c>
    </row>
    <row r="17" spans="1:13" s="58" customFormat="1" ht="17.25" customHeight="1" thickBot="1" x14ac:dyDescent="0.3">
      <c r="A17" s="66" t="s">
        <v>15</v>
      </c>
      <c r="B17" s="97">
        <v>0</v>
      </c>
      <c r="C17" s="98">
        <f t="shared" si="9"/>
        <v>0</v>
      </c>
      <c r="D17" s="97">
        <v>0</v>
      </c>
      <c r="E17" s="98">
        <f t="shared" si="0"/>
        <v>0</v>
      </c>
      <c r="F17" s="97">
        <v>0</v>
      </c>
      <c r="G17" s="98">
        <f t="shared" si="1"/>
        <v>0</v>
      </c>
      <c r="H17" s="97">
        <v>0</v>
      </c>
      <c r="I17" s="98">
        <f t="shared" si="2"/>
        <v>0</v>
      </c>
      <c r="J17" s="97">
        <v>1</v>
      </c>
      <c r="K17" s="99">
        <f t="shared" si="3"/>
        <v>1</v>
      </c>
      <c r="L17" s="67">
        <f t="shared" si="10"/>
        <v>1</v>
      </c>
      <c r="M17" s="100">
        <v>88</v>
      </c>
    </row>
    <row r="18" spans="1:13" s="58" customFormat="1" ht="15.75" customHeight="1" thickBot="1" x14ac:dyDescent="0.3">
      <c r="A18" s="61" t="s">
        <v>16</v>
      </c>
      <c r="B18" s="109">
        <v>0</v>
      </c>
      <c r="C18" s="110">
        <f t="shared" si="9"/>
        <v>0</v>
      </c>
      <c r="D18" s="109">
        <v>0</v>
      </c>
      <c r="E18" s="110">
        <f t="shared" si="0"/>
        <v>0</v>
      </c>
      <c r="F18" s="109">
        <v>5</v>
      </c>
      <c r="G18" s="110">
        <f t="shared" si="1"/>
        <v>1</v>
      </c>
      <c r="H18" s="109">
        <v>0</v>
      </c>
      <c r="I18" s="110">
        <f t="shared" si="2"/>
        <v>0</v>
      </c>
      <c r="J18" s="109">
        <v>0</v>
      </c>
      <c r="K18" s="111">
        <f t="shared" si="3"/>
        <v>0</v>
      </c>
      <c r="L18" s="62">
        <f t="shared" si="10"/>
        <v>5</v>
      </c>
      <c r="M18" s="112">
        <v>59</v>
      </c>
    </row>
    <row r="19" spans="1:13" s="58" customFormat="1" ht="18.75" customHeight="1" thickBot="1" x14ac:dyDescent="0.3">
      <c r="A19" s="145" t="s">
        <v>18</v>
      </c>
      <c r="B19" s="146">
        <v>1</v>
      </c>
      <c r="C19" s="147">
        <f t="shared" si="9"/>
        <v>0.25</v>
      </c>
      <c r="D19" s="146">
        <v>2</v>
      </c>
      <c r="E19" s="147">
        <f t="shared" si="0"/>
        <v>0.5</v>
      </c>
      <c r="F19" s="146">
        <v>1</v>
      </c>
      <c r="G19" s="147">
        <f t="shared" si="1"/>
        <v>0.25</v>
      </c>
      <c r="H19" s="146">
        <v>0</v>
      </c>
      <c r="I19" s="147">
        <f t="shared" si="2"/>
        <v>0</v>
      </c>
      <c r="J19" s="146">
        <v>0</v>
      </c>
      <c r="K19" s="148">
        <f t="shared" si="3"/>
        <v>0</v>
      </c>
      <c r="L19" s="149">
        <f>B19+D19+F19+H19+J19</f>
        <v>4</v>
      </c>
      <c r="M19" s="159">
        <v>41</v>
      </c>
    </row>
    <row r="20" spans="1:13" s="58" customFormat="1" ht="18.75" customHeight="1" thickBot="1" x14ac:dyDescent="0.3">
      <c r="A20" s="61" t="s">
        <v>19</v>
      </c>
      <c r="B20" s="109">
        <v>0</v>
      </c>
      <c r="C20" s="110">
        <f t="shared" si="9"/>
        <v>0</v>
      </c>
      <c r="D20" s="59">
        <v>0</v>
      </c>
      <c r="E20" s="110">
        <f t="shared" si="0"/>
        <v>0</v>
      </c>
      <c r="F20" s="59">
        <v>0</v>
      </c>
      <c r="G20" s="110">
        <f t="shared" si="1"/>
        <v>0</v>
      </c>
      <c r="H20" s="59">
        <v>1</v>
      </c>
      <c r="I20" s="110">
        <f t="shared" si="2"/>
        <v>1</v>
      </c>
      <c r="J20" s="59">
        <v>0</v>
      </c>
      <c r="K20" s="111">
        <f t="shared" si="3"/>
        <v>0</v>
      </c>
      <c r="L20" s="62">
        <f t="shared" ref="L20:L22" si="23">B20+D20+F20+H20+J20</f>
        <v>1</v>
      </c>
      <c r="M20" s="112">
        <v>71</v>
      </c>
    </row>
    <row r="21" spans="1:13" s="58" customFormat="1" ht="18.75" customHeight="1" thickBot="1" x14ac:dyDescent="0.3">
      <c r="A21" s="61" t="s">
        <v>23</v>
      </c>
      <c r="B21" s="109">
        <v>0</v>
      </c>
      <c r="C21" s="110">
        <f t="shared" si="9"/>
        <v>0</v>
      </c>
      <c r="D21" s="59">
        <v>3</v>
      </c>
      <c r="E21" s="110">
        <f t="shared" si="0"/>
        <v>1</v>
      </c>
      <c r="F21" s="59">
        <v>0</v>
      </c>
      <c r="G21" s="110">
        <f t="shared" si="1"/>
        <v>0</v>
      </c>
      <c r="H21" s="59">
        <v>0</v>
      </c>
      <c r="I21" s="110">
        <f t="shared" si="2"/>
        <v>0</v>
      </c>
      <c r="J21" s="59">
        <v>0</v>
      </c>
      <c r="K21" s="111">
        <f t="shared" si="3"/>
        <v>0</v>
      </c>
      <c r="L21" s="62">
        <f t="shared" si="23"/>
        <v>3</v>
      </c>
      <c r="M21" s="112">
        <v>45</v>
      </c>
    </row>
    <row r="22" spans="1:13" s="58" customFormat="1" ht="18.75" customHeight="1" thickBot="1" x14ac:dyDescent="0.3">
      <c r="A22" s="61" t="s">
        <v>44</v>
      </c>
      <c r="B22" s="109">
        <v>0</v>
      </c>
      <c r="C22" s="110">
        <f t="shared" si="9"/>
        <v>0</v>
      </c>
      <c r="D22" s="59">
        <v>1</v>
      </c>
      <c r="E22" s="110">
        <f t="shared" si="0"/>
        <v>0.33333333333333331</v>
      </c>
      <c r="F22" s="59">
        <v>1</v>
      </c>
      <c r="G22" s="110">
        <f t="shared" si="1"/>
        <v>0.33333333333333331</v>
      </c>
      <c r="H22" s="59">
        <v>1</v>
      </c>
      <c r="I22" s="110">
        <f t="shared" si="2"/>
        <v>0.33333333333333331</v>
      </c>
      <c r="J22" s="59">
        <v>0</v>
      </c>
      <c r="K22" s="111">
        <f t="shared" si="3"/>
        <v>0</v>
      </c>
      <c r="L22" s="62">
        <f t="shared" si="23"/>
        <v>3</v>
      </c>
      <c r="M22" s="112">
        <v>57</v>
      </c>
    </row>
    <row r="23" spans="1:13" ht="21" customHeight="1" thickBot="1" x14ac:dyDescent="0.3">
      <c r="A23" s="63" t="s">
        <v>20</v>
      </c>
      <c r="B23" s="109">
        <f>SUM(B4:B22)</f>
        <v>5</v>
      </c>
      <c r="C23" s="110">
        <f t="shared" si="9"/>
        <v>7.1428571428571425E-2</v>
      </c>
      <c r="D23" s="109">
        <f>SUM(D4:D22)</f>
        <v>26</v>
      </c>
      <c r="E23" s="110">
        <f t="shared" si="0"/>
        <v>0.37142857142857144</v>
      </c>
      <c r="F23" s="109">
        <f>SUM(F4:F22)</f>
        <v>29</v>
      </c>
      <c r="G23" s="110">
        <f t="shared" si="1"/>
        <v>0.41428571428571431</v>
      </c>
      <c r="H23" s="109">
        <f>SUM(H4:H22)</f>
        <v>7</v>
      </c>
      <c r="I23" s="110">
        <f t="shared" si="2"/>
        <v>0.1</v>
      </c>
      <c r="J23" s="109">
        <f>SUM(J4:J22)</f>
        <v>3</v>
      </c>
      <c r="K23" s="111">
        <f t="shared" si="3"/>
        <v>4.2857142857142858E-2</v>
      </c>
      <c r="L23" s="160">
        <f>SUM(L4:L22)</f>
        <v>70</v>
      </c>
      <c r="M23" s="161">
        <f>AVERAGE(M4:M22)</f>
        <v>57.210526315789473</v>
      </c>
    </row>
  </sheetData>
  <mergeCells count="2">
    <mergeCell ref="A1:J1"/>
    <mergeCell ref="B2:J2"/>
  </mergeCells>
  <pageMargins left="0.7" right="0.7" top="0.75" bottom="0.75" header="0.3" footer="0.3"/>
  <pageSetup paperSize="9" scale="8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N21"/>
  <sheetViews>
    <sheetView tabSelected="1" topLeftCell="A16" zoomScale="89" zoomScaleNormal="89" workbookViewId="0">
      <selection activeCell="P10" sqref="P10"/>
    </sheetView>
  </sheetViews>
  <sheetFormatPr defaultRowHeight="15" x14ac:dyDescent="0.25"/>
  <cols>
    <col min="1" max="1" width="16.28515625" style="58" customWidth="1"/>
    <col min="2" max="3" width="13" style="56" customWidth="1"/>
    <col min="4" max="5" width="12.85546875" style="56" customWidth="1"/>
    <col min="6" max="7" width="13.28515625" style="56" customWidth="1"/>
    <col min="8" max="9" width="11.5703125" style="56" customWidth="1"/>
    <col min="10" max="12" width="12.5703125" style="56" customWidth="1"/>
    <col min="13" max="13" width="9.140625" style="122"/>
    <col min="14" max="16384" width="9.140625" style="58"/>
  </cols>
  <sheetData>
    <row r="1" spans="1:14" ht="60.75" customHeight="1" thickBot="1" x14ac:dyDescent="0.3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57"/>
      <c r="L1" s="57"/>
    </row>
    <row r="2" spans="1:14" ht="36" customHeight="1" thickBot="1" x14ac:dyDescent="0.3">
      <c r="A2" s="59"/>
      <c r="B2" s="185" t="s">
        <v>22</v>
      </c>
      <c r="C2" s="186"/>
      <c r="D2" s="186"/>
      <c r="E2" s="186"/>
      <c r="F2" s="186"/>
      <c r="G2" s="186"/>
      <c r="H2" s="186"/>
      <c r="I2" s="186"/>
      <c r="J2" s="187"/>
      <c r="K2" s="59"/>
      <c r="L2" s="59"/>
      <c r="M2" s="112"/>
    </row>
    <row r="3" spans="1:14" ht="48" thickBot="1" x14ac:dyDescent="0.3">
      <c r="A3" s="59" t="s">
        <v>0</v>
      </c>
      <c r="B3" s="109" t="s">
        <v>38</v>
      </c>
      <c r="C3" s="109" t="s">
        <v>21</v>
      </c>
      <c r="D3" s="109" t="s">
        <v>39</v>
      </c>
      <c r="E3" s="109" t="s">
        <v>21</v>
      </c>
      <c r="F3" s="109" t="s">
        <v>27</v>
      </c>
      <c r="G3" s="109" t="s">
        <v>21</v>
      </c>
      <c r="H3" s="109" t="s">
        <v>28</v>
      </c>
      <c r="I3" s="109" t="s">
        <v>21</v>
      </c>
      <c r="J3" s="109" t="s">
        <v>29</v>
      </c>
      <c r="K3" s="59" t="s">
        <v>21</v>
      </c>
      <c r="L3" s="60" t="s">
        <v>31</v>
      </c>
      <c r="M3" s="60" t="s">
        <v>35</v>
      </c>
    </row>
    <row r="4" spans="1:14" ht="20.25" customHeight="1" thickBot="1" x14ac:dyDescent="0.3">
      <c r="A4" s="61" t="s">
        <v>1</v>
      </c>
      <c r="B4" s="109">
        <v>1</v>
      </c>
      <c r="C4" s="110">
        <f>B4/L4</f>
        <v>0.33333333333333331</v>
      </c>
      <c r="D4" s="109">
        <v>0</v>
      </c>
      <c r="E4" s="110">
        <f t="shared" ref="E4:E18" si="0">D4/L4</f>
        <v>0</v>
      </c>
      <c r="F4" s="109">
        <v>1</v>
      </c>
      <c r="G4" s="110">
        <f t="shared" ref="G4:G18" si="1">F4/L4</f>
        <v>0.33333333333333331</v>
      </c>
      <c r="H4" s="109">
        <v>1</v>
      </c>
      <c r="I4" s="110">
        <f t="shared" ref="I4:I18" si="2">H4/L4</f>
        <v>0.33333333333333331</v>
      </c>
      <c r="J4" s="109">
        <v>0</v>
      </c>
      <c r="K4" s="111">
        <f t="shared" ref="K4:K18" si="3">J4/L4</f>
        <v>0</v>
      </c>
      <c r="L4" s="62">
        <f>B4+D4+F4+H4+J4</f>
        <v>3</v>
      </c>
      <c r="M4" s="112">
        <v>54</v>
      </c>
    </row>
    <row r="5" spans="1:14" ht="20.25" customHeight="1" thickBot="1" x14ac:dyDescent="0.3">
      <c r="A5" s="66" t="s">
        <v>2</v>
      </c>
      <c r="B5" s="97">
        <v>0</v>
      </c>
      <c r="C5" s="98">
        <f t="shared" ref="C5:C6" si="4">B5/L5</f>
        <v>0</v>
      </c>
      <c r="D5" s="97">
        <v>0</v>
      </c>
      <c r="E5" s="98">
        <f t="shared" ref="E5:E6" si="5">D5/L5</f>
        <v>0</v>
      </c>
      <c r="F5" s="97">
        <v>1</v>
      </c>
      <c r="G5" s="98">
        <f t="shared" ref="G5:G6" si="6">F5/L5</f>
        <v>0.25</v>
      </c>
      <c r="H5" s="97">
        <v>0</v>
      </c>
      <c r="I5" s="98">
        <f t="shared" ref="I5:I6" si="7">H5/L5</f>
        <v>0</v>
      </c>
      <c r="J5" s="97">
        <v>3</v>
      </c>
      <c r="K5" s="99">
        <f t="shared" ref="K5:K6" si="8">J5/L5</f>
        <v>0.75</v>
      </c>
      <c r="L5" s="67">
        <f t="shared" ref="L5:L6" si="9">B5+D5+F5+H5+J5</f>
        <v>4</v>
      </c>
      <c r="M5" s="100">
        <v>81</v>
      </c>
      <c r="N5" s="143" t="s">
        <v>94</v>
      </c>
    </row>
    <row r="6" spans="1:14" ht="20.25" customHeight="1" thickBot="1" x14ac:dyDescent="0.3">
      <c r="A6" s="102" t="s">
        <v>3</v>
      </c>
      <c r="B6" s="103">
        <v>1</v>
      </c>
      <c r="C6" s="104">
        <f t="shared" si="4"/>
        <v>1</v>
      </c>
      <c r="D6" s="103">
        <v>0</v>
      </c>
      <c r="E6" s="104">
        <f t="shared" si="5"/>
        <v>0</v>
      </c>
      <c r="F6" s="103">
        <v>0</v>
      </c>
      <c r="G6" s="104">
        <f t="shared" si="6"/>
        <v>0</v>
      </c>
      <c r="H6" s="103">
        <v>0</v>
      </c>
      <c r="I6" s="104">
        <f t="shared" si="7"/>
        <v>0</v>
      </c>
      <c r="J6" s="103">
        <v>0</v>
      </c>
      <c r="K6" s="105">
        <f t="shared" si="8"/>
        <v>0</v>
      </c>
      <c r="L6" s="106">
        <f t="shared" si="9"/>
        <v>1</v>
      </c>
      <c r="M6" s="107">
        <v>39</v>
      </c>
    </row>
    <row r="7" spans="1:14" ht="20.25" customHeight="1" thickBot="1" x14ac:dyDescent="0.3">
      <c r="A7" s="102" t="s">
        <v>4</v>
      </c>
      <c r="B7" s="103">
        <v>0</v>
      </c>
      <c r="C7" s="104">
        <f t="shared" ref="C7" si="10">B7/L7</f>
        <v>0</v>
      </c>
      <c r="D7" s="103">
        <v>1</v>
      </c>
      <c r="E7" s="104">
        <f t="shared" ref="E7" si="11">D7/L7</f>
        <v>1</v>
      </c>
      <c r="F7" s="103">
        <v>0</v>
      </c>
      <c r="G7" s="104">
        <f t="shared" ref="G7" si="12">F7/L7</f>
        <v>0</v>
      </c>
      <c r="H7" s="103">
        <v>0</v>
      </c>
      <c r="I7" s="104">
        <f t="shared" ref="I7" si="13">H7/L7</f>
        <v>0</v>
      </c>
      <c r="J7" s="103">
        <v>0</v>
      </c>
      <c r="K7" s="105">
        <f t="shared" ref="K7" si="14">J7/L7</f>
        <v>0</v>
      </c>
      <c r="L7" s="106">
        <f t="shared" ref="L7" si="15">B7+D7+F7+H7+J7</f>
        <v>1</v>
      </c>
      <c r="M7" s="107">
        <v>42</v>
      </c>
    </row>
    <row r="8" spans="1:14" ht="19.5" customHeight="1" thickBot="1" x14ac:dyDescent="0.3">
      <c r="A8" s="66" t="s">
        <v>5</v>
      </c>
      <c r="B8" s="97">
        <v>0</v>
      </c>
      <c r="C8" s="98">
        <f t="shared" ref="C8:C18" si="16">B8/L8</f>
        <v>0</v>
      </c>
      <c r="D8" s="97">
        <v>0</v>
      </c>
      <c r="E8" s="98">
        <f t="shared" si="0"/>
        <v>0</v>
      </c>
      <c r="F8" s="97">
        <v>2</v>
      </c>
      <c r="G8" s="98">
        <f t="shared" si="1"/>
        <v>1</v>
      </c>
      <c r="H8" s="97">
        <v>0</v>
      </c>
      <c r="I8" s="98">
        <f t="shared" si="2"/>
        <v>0</v>
      </c>
      <c r="J8" s="97">
        <v>0</v>
      </c>
      <c r="K8" s="99">
        <f t="shared" si="3"/>
        <v>0</v>
      </c>
      <c r="L8" s="67">
        <f t="shared" ref="L8:L17" si="17">B8+D8+F8+H8+J8</f>
        <v>2</v>
      </c>
      <c r="M8" s="100">
        <v>51</v>
      </c>
    </row>
    <row r="9" spans="1:14" ht="18.75" customHeight="1" thickBot="1" x14ac:dyDescent="0.3">
      <c r="A9" s="61" t="s">
        <v>7</v>
      </c>
      <c r="B9" s="109">
        <v>3</v>
      </c>
      <c r="C9" s="110">
        <f t="shared" si="16"/>
        <v>0.42857142857142855</v>
      </c>
      <c r="D9" s="109">
        <v>3</v>
      </c>
      <c r="E9" s="110">
        <f t="shared" si="0"/>
        <v>0.42857142857142855</v>
      </c>
      <c r="F9" s="109">
        <v>1</v>
      </c>
      <c r="G9" s="110">
        <f t="shared" si="1"/>
        <v>0.14285714285714285</v>
      </c>
      <c r="H9" s="109">
        <v>0</v>
      </c>
      <c r="I9" s="110">
        <f t="shared" si="2"/>
        <v>0</v>
      </c>
      <c r="J9" s="109">
        <v>0</v>
      </c>
      <c r="K9" s="111">
        <f t="shared" si="3"/>
        <v>0</v>
      </c>
      <c r="L9" s="62">
        <f t="shared" si="17"/>
        <v>7</v>
      </c>
      <c r="M9" s="112">
        <v>41</v>
      </c>
    </row>
    <row r="10" spans="1:14" ht="18.75" customHeight="1" thickBot="1" x14ac:dyDescent="0.3">
      <c r="A10" s="61" t="s">
        <v>8</v>
      </c>
      <c r="B10" s="109">
        <v>0</v>
      </c>
      <c r="C10" s="110">
        <f t="shared" ref="C10" si="18">B10/L10</f>
        <v>0</v>
      </c>
      <c r="D10" s="109">
        <v>0</v>
      </c>
      <c r="E10" s="110">
        <f t="shared" ref="E10" si="19">D10/L10</f>
        <v>0</v>
      </c>
      <c r="F10" s="109">
        <v>1</v>
      </c>
      <c r="G10" s="110">
        <f t="shared" ref="G10" si="20">F10/L10</f>
        <v>1</v>
      </c>
      <c r="H10" s="109">
        <v>0</v>
      </c>
      <c r="I10" s="110">
        <f t="shared" ref="I10" si="21">H10/L10</f>
        <v>0</v>
      </c>
      <c r="J10" s="109">
        <v>0</v>
      </c>
      <c r="K10" s="111">
        <f t="shared" ref="K10" si="22">J10/L10</f>
        <v>0</v>
      </c>
      <c r="L10" s="62">
        <f t="shared" si="17"/>
        <v>1</v>
      </c>
      <c r="M10" s="112">
        <v>57</v>
      </c>
    </row>
    <row r="11" spans="1:14" ht="17.25" customHeight="1" thickBot="1" x14ac:dyDescent="0.3">
      <c r="A11" s="61" t="s">
        <v>9</v>
      </c>
      <c r="B11" s="109">
        <v>0</v>
      </c>
      <c r="C11" s="110">
        <f t="shared" si="16"/>
        <v>0</v>
      </c>
      <c r="D11" s="109">
        <v>1</v>
      </c>
      <c r="E11" s="110">
        <f t="shared" si="0"/>
        <v>0.5</v>
      </c>
      <c r="F11" s="109">
        <v>0</v>
      </c>
      <c r="G11" s="110">
        <f t="shared" si="1"/>
        <v>0</v>
      </c>
      <c r="H11" s="109">
        <v>1</v>
      </c>
      <c r="I11" s="110">
        <f t="shared" si="2"/>
        <v>0.5</v>
      </c>
      <c r="J11" s="109">
        <v>0</v>
      </c>
      <c r="K11" s="111">
        <f t="shared" si="3"/>
        <v>0</v>
      </c>
      <c r="L11" s="62">
        <f t="shared" si="17"/>
        <v>2</v>
      </c>
      <c r="M11" s="112">
        <v>60</v>
      </c>
    </row>
    <row r="12" spans="1:14" ht="17.25" customHeight="1" thickBot="1" x14ac:dyDescent="0.3">
      <c r="A12" s="61" t="s">
        <v>11</v>
      </c>
      <c r="B12" s="109">
        <v>0</v>
      </c>
      <c r="C12" s="110">
        <f t="shared" ref="C12" si="23">B12/L12</f>
        <v>0</v>
      </c>
      <c r="D12" s="109">
        <v>0</v>
      </c>
      <c r="E12" s="110">
        <f t="shared" ref="E12" si="24">D12/L12</f>
        <v>0</v>
      </c>
      <c r="F12" s="109">
        <v>1</v>
      </c>
      <c r="G12" s="110">
        <f t="shared" ref="G12" si="25">F12/L12</f>
        <v>1</v>
      </c>
      <c r="H12" s="109">
        <v>0</v>
      </c>
      <c r="I12" s="110">
        <f t="shared" ref="I12" si="26">H12/L12</f>
        <v>0</v>
      </c>
      <c r="J12" s="109">
        <v>0</v>
      </c>
      <c r="K12" s="111">
        <f t="shared" ref="K12" si="27">J12/L12</f>
        <v>0</v>
      </c>
      <c r="L12" s="62">
        <f t="shared" ref="L12" si="28">B12+D12+F12+H12+J12</f>
        <v>1</v>
      </c>
      <c r="M12" s="112">
        <v>51</v>
      </c>
    </row>
    <row r="13" spans="1:14" ht="17.25" customHeight="1" thickBot="1" x14ac:dyDescent="0.3">
      <c r="A13" s="61" t="s">
        <v>13</v>
      </c>
      <c r="B13" s="109">
        <v>0</v>
      </c>
      <c r="C13" s="110">
        <f t="shared" ref="C13" si="29">B13/L13</f>
        <v>0</v>
      </c>
      <c r="D13" s="109">
        <v>0</v>
      </c>
      <c r="E13" s="110">
        <f t="shared" ref="E13" si="30">D13/L13</f>
        <v>0</v>
      </c>
      <c r="F13" s="109">
        <v>2</v>
      </c>
      <c r="G13" s="110">
        <f t="shared" ref="G13" si="31">F13/L13</f>
        <v>1</v>
      </c>
      <c r="H13" s="109">
        <v>0</v>
      </c>
      <c r="I13" s="110">
        <f t="shared" ref="I13" si="32">H13/L13</f>
        <v>0</v>
      </c>
      <c r="J13" s="109">
        <v>0</v>
      </c>
      <c r="K13" s="111">
        <f t="shared" ref="K13" si="33">J13/L13</f>
        <v>0</v>
      </c>
      <c r="L13" s="62">
        <f t="shared" ref="L13" si="34">B13+D13+F13+H13+J13</f>
        <v>2</v>
      </c>
      <c r="M13" s="112">
        <v>54</v>
      </c>
    </row>
    <row r="14" spans="1:14" ht="17.25" customHeight="1" thickBot="1" x14ac:dyDescent="0.3">
      <c r="A14" s="61" t="s">
        <v>14</v>
      </c>
      <c r="B14" s="109">
        <v>1</v>
      </c>
      <c r="C14" s="110">
        <f t="shared" si="16"/>
        <v>0.33333333333333331</v>
      </c>
      <c r="D14" s="109">
        <v>1</v>
      </c>
      <c r="E14" s="110">
        <f t="shared" si="0"/>
        <v>0.33333333333333331</v>
      </c>
      <c r="F14" s="109">
        <v>1</v>
      </c>
      <c r="G14" s="110">
        <f t="shared" si="1"/>
        <v>0.33333333333333331</v>
      </c>
      <c r="H14" s="109">
        <v>0</v>
      </c>
      <c r="I14" s="110">
        <f t="shared" si="2"/>
        <v>0</v>
      </c>
      <c r="J14" s="109">
        <v>0</v>
      </c>
      <c r="K14" s="111">
        <f t="shared" si="3"/>
        <v>0</v>
      </c>
      <c r="L14" s="62">
        <f t="shared" si="17"/>
        <v>3</v>
      </c>
      <c r="M14" s="112">
        <v>37</v>
      </c>
    </row>
    <row r="15" spans="1:14" ht="15.75" customHeight="1" thickBot="1" x14ac:dyDescent="0.3">
      <c r="A15" s="66" t="s">
        <v>16</v>
      </c>
      <c r="B15" s="97">
        <v>0</v>
      </c>
      <c r="C15" s="98">
        <f t="shared" si="16"/>
        <v>0</v>
      </c>
      <c r="D15" s="97">
        <v>0</v>
      </c>
      <c r="E15" s="98">
        <f t="shared" si="0"/>
        <v>0</v>
      </c>
      <c r="F15" s="97">
        <v>2</v>
      </c>
      <c r="G15" s="98">
        <f t="shared" si="1"/>
        <v>0.2857142857142857</v>
      </c>
      <c r="H15" s="97">
        <v>1</v>
      </c>
      <c r="I15" s="98">
        <f t="shared" si="2"/>
        <v>0.14285714285714285</v>
      </c>
      <c r="J15" s="97">
        <v>4</v>
      </c>
      <c r="K15" s="99">
        <f t="shared" si="3"/>
        <v>0.5714285714285714</v>
      </c>
      <c r="L15" s="67">
        <f t="shared" si="17"/>
        <v>7</v>
      </c>
      <c r="M15" s="100">
        <v>80</v>
      </c>
      <c r="N15" s="150" t="s">
        <v>96</v>
      </c>
    </row>
    <row r="16" spans="1:14" ht="15.75" customHeight="1" thickBot="1" x14ac:dyDescent="0.3">
      <c r="A16" s="102" t="s">
        <v>18</v>
      </c>
      <c r="B16" s="103">
        <v>1</v>
      </c>
      <c r="C16" s="104">
        <f t="shared" si="16"/>
        <v>0.5</v>
      </c>
      <c r="D16" s="103">
        <v>0</v>
      </c>
      <c r="E16" s="104">
        <f t="shared" si="0"/>
        <v>0</v>
      </c>
      <c r="F16" s="103">
        <v>1</v>
      </c>
      <c r="G16" s="104">
        <f t="shared" si="1"/>
        <v>0.5</v>
      </c>
      <c r="H16" s="103">
        <v>0</v>
      </c>
      <c r="I16" s="104">
        <f t="shared" si="2"/>
        <v>0</v>
      </c>
      <c r="J16" s="103">
        <v>0</v>
      </c>
      <c r="K16" s="105">
        <f t="shared" si="3"/>
        <v>0</v>
      </c>
      <c r="L16" s="106">
        <f t="shared" si="17"/>
        <v>2</v>
      </c>
      <c r="M16" s="107">
        <v>46</v>
      </c>
    </row>
    <row r="17" spans="1:13" ht="18.75" customHeight="1" thickBot="1" x14ac:dyDescent="0.3">
      <c r="A17" s="102" t="s">
        <v>19</v>
      </c>
      <c r="B17" s="103">
        <v>0</v>
      </c>
      <c r="C17" s="104">
        <f t="shared" si="16"/>
        <v>0</v>
      </c>
      <c r="D17" s="119">
        <v>0</v>
      </c>
      <c r="E17" s="104">
        <f t="shared" si="0"/>
        <v>0</v>
      </c>
      <c r="F17" s="119">
        <v>1</v>
      </c>
      <c r="G17" s="104">
        <f t="shared" si="1"/>
        <v>1</v>
      </c>
      <c r="H17" s="119">
        <v>0</v>
      </c>
      <c r="I17" s="104">
        <f t="shared" si="2"/>
        <v>0</v>
      </c>
      <c r="J17" s="119">
        <v>0</v>
      </c>
      <c r="K17" s="105">
        <f t="shared" si="3"/>
        <v>0</v>
      </c>
      <c r="L17" s="106">
        <f t="shared" si="17"/>
        <v>1</v>
      </c>
      <c r="M17" s="107">
        <v>53</v>
      </c>
    </row>
    <row r="18" spans="1:13" ht="21" customHeight="1" thickBot="1" x14ac:dyDescent="0.3">
      <c r="A18" s="63" t="s">
        <v>20</v>
      </c>
      <c r="B18" s="109">
        <f>SUM(B4:B17)</f>
        <v>7</v>
      </c>
      <c r="C18" s="110">
        <f t="shared" si="16"/>
        <v>0.1891891891891892</v>
      </c>
      <c r="D18" s="109">
        <f>SUM(D4:D17)</f>
        <v>6</v>
      </c>
      <c r="E18" s="110">
        <f t="shared" si="0"/>
        <v>0.16216216216216217</v>
      </c>
      <c r="F18" s="109">
        <f>SUM(F4:F17)</f>
        <v>14</v>
      </c>
      <c r="G18" s="110">
        <f t="shared" si="1"/>
        <v>0.3783783783783784</v>
      </c>
      <c r="H18" s="109">
        <f>SUM(H4:H17)</f>
        <v>3</v>
      </c>
      <c r="I18" s="110">
        <f t="shared" si="2"/>
        <v>8.1081081081081086E-2</v>
      </c>
      <c r="J18" s="109">
        <f>SUM(J4:J17)</f>
        <v>7</v>
      </c>
      <c r="K18" s="111">
        <f t="shared" si="3"/>
        <v>0.1891891891891892</v>
      </c>
      <c r="L18" s="123">
        <f>SUM(L4:L17)</f>
        <v>37</v>
      </c>
      <c r="M18" s="124">
        <f>AVERAGE(M4:M17)</f>
        <v>53.285714285714285</v>
      </c>
    </row>
    <row r="20" spans="1:13" x14ac:dyDescent="0.25">
      <c r="A20" s="143" t="s">
        <v>95</v>
      </c>
    </row>
    <row r="21" spans="1:13" x14ac:dyDescent="0.25">
      <c r="A21" s="150" t="s">
        <v>97</v>
      </c>
    </row>
  </sheetData>
  <mergeCells count="2">
    <mergeCell ref="A1:J1"/>
    <mergeCell ref="B2:J2"/>
  </mergeCells>
  <pageMargins left="0.7" right="0.7" top="0.75" bottom="0.75" header="0.3" footer="0.3"/>
  <pageSetup paperSize="9" scale="8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6"/>
  <sheetViews>
    <sheetView topLeftCell="A5" zoomScale="87" zoomScaleNormal="87" workbookViewId="0">
      <selection activeCell="N11" sqref="N11"/>
    </sheetView>
  </sheetViews>
  <sheetFormatPr defaultRowHeight="15" x14ac:dyDescent="0.25"/>
  <cols>
    <col min="1" max="1" width="16.28515625" style="83" customWidth="1"/>
    <col min="2" max="3" width="13" style="84" customWidth="1"/>
    <col min="4" max="5" width="12.85546875" style="84" customWidth="1"/>
    <col min="6" max="7" width="13.28515625" style="84" customWidth="1"/>
    <col min="8" max="9" width="11.5703125" style="84" customWidth="1"/>
    <col min="10" max="12" width="12.5703125" style="84" customWidth="1"/>
    <col min="13" max="13" width="9.140625" style="82"/>
    <col min="14" max="16384" width="9.140625" style="83"/>
  </cols>
  <sheetData>
    <row r="1" spans="1:14" ht="40.5" customHeight="1" thickBot="1" x14ac:dyDescent="0.3">
      <c r="A1" s="188" t="s">
        <v>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86"/>
      <c r="M1" s="87"/>
      <c r="N1" s="88"/>
    </row>
    <row r="2" spans="1:14" ht="19.5" thickBot="1" x14ac:dyDescent="0.3">
      <c r="A2" s="89"/>
      <c r="B2" s="189" t="s">
        <v>22</v>
      </c>
      <c r="C2" s="190"/>
      <c r="D2" s="190"/>
      <c r="E2" s="190"/>
      <c r="F2" s="190"/>
      <c r="G2" s="190"/>
      <c r="H2" s="190"/>
      <c r="I2" s="190"/>
      <c r="J2" s="191"/>
      <c r="K2" s="89"/>
      <c r="L2" s="89"/>
      <c r="M2" s="90"/>
      <c r="N2" s="88"/>
    </row>
    <row r="3" spans="1:14" ht="48" thickBot="1" x14ac:dyDescent="0.3">
      <c r="A3" s="89" t="s">
        <v>0</v>
      </c>
      <c r="B3" s="91" t="s">
        <v>33</v>
      </c>
      <c r="C3" s="91" t="s">
        <v>21</v>
      </c>
      <c r="D3" s="91" t="s">
        <v>34</v>
      </c>
      <c r="E3" s="91" t="s">
        <v>21</v>
      </c>
      <c r="F3" s="91" t="s">
        <v>27</v>
      </c>
      <c r="G3" s="91" t="s">
        <v>21</v>
      </c>
      <c r="H3" s="91" t="s">
        <v>28</v>
      </c>
      <c r="I3" s="91" t="s">
        <v>21</v>
      </c>
      <c r="J3" s="91" t="s">
        <v>29</v>
      </c>
      <c r="K3" s="89" t="s">
        <v>21</v>
      </c>
      <c r="L3" s="12" t="s">
        <v>31</v>
      </c>
      <c r="M3" s="12" t="s">
        <v>35</v>
      </c>
      <c r="N3" s="88"/>
    </row>
    <row r="4" spans="1:14" ht="20.25" customHeight="1" thickBot="1" x14ac:dyDescent="0.3">
      <c r="A4" s="61" t="s">
        <v>1</v>
      </c>
      <c r="B4" s="109">
        <v>2</v>
      </c>
      <c r="C4" s="110">
        <f>B4/L4</f>
        <v>0.25</v>
      </c>
      <c r="D4" s="109">
        <v>6</v>
      </c>
      <c r="E4" s="110">
        <f t="shared" ref="E4:E24" si="0">D4/L4</f>
        <v>0.75</v>
      </c>
      <c r="F4" s="109">
        <v>0</v>
      </c>
      <c r="G4" s="110">
        <f t="shared" ref="G4:G24" si="1">F4/L4</f>
        <v>0</v>
      </c>
      <c r="H4" s="109">
        <v>0</v>
      </c>
      <c r="I4" s="110">
        <f t="shared" ref="I4:I24" si="2">H4/L4</f>
        <v>0</v>
      </c>
      <c r="J4" s="109">
        <v>0</v>
      </c>
      <c r="K4" s="111">
        <f t="shared" ref="K4:K24" si="3">J4/L4</f>
        <v>0</v>
      </c>
      <c r="L4" s="62">
        <f>B4+D4+F4+H4+J4</f>
        <v>8</v>
      </c>
      <c r="M4" s="112">
        <v>43</v>
      </c>
      <c r="N4" s="88"/>
    </row>
    <row r="5" spans="1:14" ht="19.5" thickBot="1" x14ac:dyDescent="0.3">
      <c r="A5" s="66" t="s">
        <v>2</v>
      </c>
      <c r="B5" s="97">
        <v>0</v>
      </c>
      <c r="C5" s="98">
        <v>0</v>
      </c>
      <c r="D5" s="97">
        <v>0</v>
      </c>
      <c r="E5" s="98">
        <f t="shared" si="0"/>
        <v>0</v>
      </c>
      <c r="F5" s="97">
        <v>1</v>
      </c>
      <c r="G5" s="98">
        <f t="shared" si="1"/>
        <v>1</v>
      </c>
      <c r="H5" s="97">
        <v>0</v>
      </c>
      <c r="I5" s="98">
        <f t="shared" si="2"/>
        <v>0</v>
      </c>
      <c r="J5" s="97">
        <v>0</v>
      </c>
      <c r="K5" s="99">
        <f t="shared" si="3"/>
        <v>0</v>
      </c>
      <c r="L5" s="67">
        <f t="shared" ref="L5:L24" si="4">B5+D5+F5+H5+J5</f>
        <v>1</v>
      </c>
      <c r="M5" s="100">
        <v>68</v>
      </c>
      <c r="N5" s="88"/>
    </row>
    <row r="6" spans="1:14" ht="19.5" customHeight="1" thickBot="1" x14ac:dyDescent="0.3">
      <c r="A6" s="145" t="s">
        <v>3</v>
      </c>
      <c r="B6" s="146">
        <v>2</v>
      </c>
      <c r="C6" s="147">
        <f t="shared" ref="C6:C24" si="5">B6/L6</f>
        <v>0.66666666666666663</v>
      </c>
      <c r="D6" s="146">
        <v>1</v>
      </c>
      <c r="E6" s="147">
        <f t="shared" si="0"/>
        <v>0.33333333333333331</v>
      </c>
      <c r="F6" s="146">
        <v>0</v>
      </c>
      <c r="G6" s="147">
        <f t="shared" si="1"/>
        <v>0</v>
      </c>
      <c r="H6" s="146">
        <v>0</v>
      </c>
      <c r="I6" s="147">
        <f t="shared" si="2"/>
        <v>0</v>
      </c>
      <c r="J6" s="146">
        <v>0</v>
      </c>
      <c r="K6" s="148">
        <f t="shared" si="3"/>
        <v>0</v>
      </c>
      <c r="L6" s="149">
        <f t="shared" si="4"/>
        <v>3</v>
      </c>
      <c r="M6" s="159">
        <v>28</v>
      </c>
      <c r="N6" s="88"/>
    </row>
    <row r="7" spans="1:14" ht="19.5" customHeight="1" thickBot="1" x14ac:dyDescent="0.3">
      <c r="A7" s="61" t="s">
        <v>4</v>
      </c>
      <c r="B7" s="109">
        <v>0</v>
      </c>
      <c r="C7" s="110">
        <f t="shared" ref="C7" si="6">B7/L7</f>
        <v>0</v>
      </c>
      <c r="D7" s="109">
        <v>4</v>
      </c>
      <c r="E7" s="110">
        <f t="shared" ref="E7" si="7">D7/L7</f>
        <v>0.8</v>
      </c>
      <c r="F7" s="109">
        <v>1</v>
      </c>
      <c r="G7" s="110">
        <f t="shared" ref="G7" si="8">F7/L7</f>
        <v>0.2</v>
      </c>
      <c r="H7" s="109">
        <v>0</v>
      </c>
      <c r="I7" s="110">
        <f t="shared" ref="I7" si="9">H7/L7</f>
        <v>0</v>
      </c>
      <c r="J7" s="109">
        <v>0</v>
      </c>
      <c r="K7" s="111">
        <f t="shared" ref="K7" si="10">J7/L7</f>
        <v>0</v>
      </c>
      <c r="L7" s="62">
        <f t="shared" ref="L7" si="11">B7+D7+F7+H7+J7</f>
        <v>5</v>
      </c>
      <c r="M7" s="112">
        <v>46</v>
      </c>
      <c r="N7" s="88"/>
    </row>
    <row r="8" spans="1:14" ht="19.5" customHeight="1" thickBot="1" x14ac:dyDescent="0.3">
      <c r="A8" s="61" t="s">
        <v>5</v>
      </c>
      <c r="B8" s="109">
        <v>0</v>
      </c>
      <c r="C8" s="110">
        <f t="shared" si="5"/>
        <v>0</v>
      </c>
      <c r="D8" s="109">
        <v>1</v>
      </c>
      <c r="E8" s="110">
        <f t="shared" si="0"/>
        <v>0.25</v>
      </c>
      <c r="F8" s="109">
        <v>2</v>
      </c>
      <c r="G8" s="110">
        <f t="shared" si="1"/>
        <v>0.5</v>
      </c>
      <c r="H8" s="109">
        <v>1</v>
      </c>
      <c r="I8" s="110">
        <f t="shared" si="2"/>
        <v>0.25</v>
      </c>
      <c r="J8" s="109">
        <v>0</v>
      </c>
      <c r="K8" s="111">
        <f t="shared" si="3"/>
        <v>0</v>
      </c>
      <c r="L8" s="62">
        <f t="shared" si="4"/>
        <v>4</v>
      </c>
      <c r="M8" s="112">
        <v>59</v>
      </c>
      <c r="N8" s="88"/>
    </row>
    <row r="9" spans="1:14" ht="19.5" customHeight="1" thickBot="1" x14ac:dyDescent="0.3">
      <c r="A9" s="61" t="s">
        <v>99</v>
      </c>
      <c r="B9" s="109">
        <v>0</v>
      </c>
      <c r="C9" s="110">
        <f t="shared" ref="C9" si="12">B9/L9</f>
        <v>0</v>
      </c>
      <c r="D9" s="109">
        <v>0</v>
      </c>
      <c r="E9" s="110">
        <f t="shared" ref="E9" si="13">D9/L9</f>
        <v>0</v>
      </c>
      <c r="F9" s="109">
        <v>1</v>
      </c>
      <c r="G9" s="110">
        <f t="shared" ref="G9" si="14">F9/L9</f>
        <v>1</v>
      </c>
      <c r="H9" s="109">
        <v>0</v>
      </c>
      <c r="I9" s="110">
        <f t="shared" ref="I9" si="15">H9/L9</f>
        <v>0</v>
      </c>
      <c r="J9" s="109">
        <v>0</v>
      </c>
      <c r="K9" s="111">
        <f t="shared" ref="K9" si="16">J9/L9</f>
        <v>0</v>
      </c>
      <c r="L9" s="62">
        <f t="shared" ref="L9" si="17">B9+D9+F9+H9+J9</f>
        <v>1</v>
      </c>
      <c r="M9" s="112">
        <v>58</v>
      </c>
      <c r="N9" s="88"/>
    </row>
    <row r="10" spans="1:14" ht="18.75" customHeight="1" thickBot="1" x14ac:dyDescent="0.3">
      <c r="A10" s="61" t="s">
        <v>7</v>
      </c>
      <c r="B10" s="146">
        <v>1</v>
      </c>
      <c r="C10" s="110">
        <f t="shared" si="5"/>
        <v>0.1111111111111111</v>
      </c>
      <c r="D10" s="109">
        <v>5</v>
      </c>
      <c r="E10" s="110">
        <f t="shared" si="0"/>
        <v>0.55555555555555558</v>
      </c>
      <c r="F10" s="109">
        <v>3</v>
      </c>
      <c r="G10" s="110">
        <f t="shared" si="1"/>
        <v>0.33333333333333331</v>
      </c>
      <c r="H10" s="109">
        <v>0</v>
      </c>
      <c r="I10" s="110">
        <f t="shared" si="2"/>
        <v>0</v>
      </c>
      <c r="J10" s="109">
        <v>0</v>
      </c>
      <c r="K10" s="111">
        <f t="shared" si="3"/>
        <v>0</v>
      </c>
      <c r="L10" s="62">
        <f t="shared" si="4"/>
        <v>9</v>
      </c>
      <c r="M10" s="112">
        <v>44</v>
      </c>
      <c r="N10" s="88"/>
    </row>
    <row r="11" spans="1:14" ht="18.75" customHeight="1" thickBot="1" x14ac:dyDescent="0.3">
      <c r="A11" s="61" t="s">
        <v>8</v>
      </c>
      <c r="B11" s="109">
        <v>0</v>
      </c>
      <c r="C11" s="110">
        <f t="shared" ref="C11" si="18">B11/L11</f>
        <v>0</v>
      </c>
      <c r="D11" s="109">
        <v>4</v>
      </c>
      <c r="E11" s="110">
        <f t="shared" ref="E11" si="19">D11/L11</f>
        <v>1</v>
      </c>
      <c r="F11" s="109">
        <v>0</v>
      </c>
      <c r="G11" s="110">
        <f t="shared" ref="G11" si="20">F11/L11</f>
        <v>0</v>
      </c>
      <c r="H11" s="109">
        <v>0</v>
      </c>
      <c r="I11" s="110">
        <f t="shared" ref="I11" si="21">H11/L11</f>
        <v>0</v>
      </c>
      <c r="J11" s="109">
        <v>0</v>
      </c>
      <c r="K11" s="111">
        <f t="shared" ref="K11" si="22">J11/L11</f>
        <v>0</v>
      </c>
      <c r="L11" s="62">
        <f t="shared" ref="L11" si="23">B11+D11+F11+H11+J11</f>
        <v>4</v>
      </c>
      <c r="M11" s="112">
        <v>42</v>
      </c>
      <c r="N11" s="88"/>
    </row>
    <row r="12" spans="1:14" s="88" customFormat="1" ht="15.75" customHeight="1" thickBot="1" x14ac:dyDescent="0.3">
      <c r="A12" s="61" t="s">
        <v>9</v>
      </c>
      <c r="B12" s="109">
        <v>0</v>
      </c>
      <c r="C12" s="110">
        <f t="shared" si="5"/>
        <v>0</v>
      </c>
      <c r="D12" s="109">
        <v>3</v>
      </c>
      <c r="E12" s="110">
        <f t="shared" si="0"/>
        <v>0.75</v>
      </c>
      <c r="F12" s="109">
        <v>1</v>
      </c>
      <c r="G12" s="110">
        <f t="shared" si="1"/>
        <v>0.25</v>
      </c>
      <c r="H12" s="109">
        <v>0</v>
      </c>
      <c r="I12" s="110">
        <f t="shared" si="2"/>
        <v>0</v>
      </c>
      <c r="J12" s="109">
        <v>0</v>
      </c>
      <c r="K12" s="111">
        <f t="shared" si="3"/>
        <v>0</v>
      </c>
      <c r="L12" s="62">
        <f t="shared" si="4"/>
        <v>4</v>
      </c>
      <c r="M12" s="112">
        <v>44</v>
      </c>
    </row>
    <row r="13" spans="1:14" ht="15.75" customHeight="1" thickBot="1" x14ac:dyDescent="0.3">
      <c r="A13" s="145" t="s">
        <v>10</v>
      </c>
      <c r="B13" s="146">
        <v>1</v>
      </c>
      <c r="C13" s="147">
        <f t="shared" si="5"/>
        <v>0.5</v>
      </c>
      <c r="D13" s="146">
        <v>1</v>
      </c>
      <c r="E13" s="147">
        <f t="shared" si="0"/>
        <v>0.5</v>
      </c>
      <c r="F13" s="146">
        <v>0</v>
      </c>
      <c r="G13" s="147">
        <f t="shared" si="1"/>
        <v>0</v>
      </c>
      <c r="H13" s="146">
        <v>0</v>
      </c>
      <c r="I13" s="147">
        <f t="shared" si="2"/>
        <v>0</v>
      </c>
      <c r="J13" s="146">
        <v>0</v>
      </c>
      <c r="K13" s="148">
        <f t="shared" si="3"/>
        <v>0</v>
      </c>
      <c r="L13" s="149">
        <f t="shared" si="4"/>
        <v>2</v>
      </c>
      <c r="M13" s="159">
        <v>34</v>
      </c>
      <c r="N13" s="88"/>
    </row>
    <row r="14" spans="1:14" ht="15.75" customHeight="1" thickBot="1" x14ac:dyDescent="0.3">
      <c r="A14" s="61" t="s">
        <v>11</v>
      </c>
      <c r="B14" s="109">
        <v>0</v>
      </c>
      <c r="C14" s="110">
        <f t="shared" si="5"/>
        <v>0</v>
      </c>
      <c r="D14" s="109">
        <v>4</v>
      </c>
      <c r="E14" s="110">
        <f t="shared" si="0"/>
        <v>0.66666666666666663</v>
      </c>
      <c r="F14" s="109">
        <v>2</v>
      </c>
      <c r="G14" s="110">
        <f t="shared" si="1"/>
        <v>0.33333333333333331</v>
      </c>
      <c r="H14" s="109">
        <v>0</v>
      </c>
      <c r="I14" s="110">
        <f t="shared" si="2"/>
        <v>0</v>
      </c>
      <c r="J14" s="109">
        <v>0</v>
      </c>
      <c r="K14" s="111">
        <f t="shared" si="3"/>
        <v>0</v>
      </c>
      <c r="L14" s="62">
        <f t="shared" si="4"/>
        <v>6</v>
      </c>
      <c r="M14" s="112">
        <v>48</v>
      </c>
      <c r="N14" s="88"/>
    </row>
    <row r="15" spans="1:14" ht="15.75" customHeight="1" thickBot="1" x14ac:dyDescent="0.3">
      <c r="A15" s="61" t="s">
        <v>12</v>
      </c>
      <c r="B15" s="109">
        <v>0</v>
      </c>
      <c r="C15" s="110">
        <f t="shared" si="5"/>
        <v>0</v>
      </c>
      <c r="D15" s="109">
        <v>2</v>
      </c>
      <c r="E15" s="110">
        <f t="shared" si="0"/>
        <v>1</v>
      </c>
      <c r="F15" s="109">
        <v>0</v>
      </c>
      <c r="G15" s="110">
        <f t="shared" si="1"/>
        <v>0</v>
      </c>
      <c r="H15" s="109">
        <v>0</v>
      </c>
      <c r="I15" s="110">
        <f t="shared" si="2"/>
        <v>0</v>
      </c>
      <c r="J15" s="109">
        <v>0</v>
      </c>
      <c r="K15" s="111">
        <f t="shared" si="3"/>
        <v>0</v>
      </c>
      <c r="L15" s="62">
        <f t="shared" si="4"/>
        <v>2</v>
      </c>
      <c r="M15" s="112">
        <v>46</v>
      </c>
      <c r="N15" s="88"/>
    </row>
    <row r="16" spans="1:14" ht="15.75" customHeight="1" thickBot="1" x14ac:dyDescent="0.3">
      <c r="A16" s="61" t="s">
        <v>13</v>
      </c>
      <c r="B16" s="146">
        <v>1</v>
      </c>
      <c r="C16" s="110">
        <f t="shared" si="5"/>
        <v>0.5</v>
      </c>
      <c r="D16" s="109">
        <v>1</v>
      </c>
      <c r="E16" s="110">
        <f t="shared" si="0"/>
        <v>0.5</v>
      </c>
      <c r="F16" s="109">
        <v>0</v>
      </c>
      <c r="G16" s="110">
        <f t="shared" si="1"/>
        <v>0</v>
      </c>
      <c r="H16" s="109">
        <v>0</v>
      </c>
      <c r="I16" s="110">
        <f t="shared" si="2"/>
        <v>0</v>
      </c>
      <c r="J16" s="109">
        <v>0</v>
      </c>
      <c r="K16" s="111">
        <f t="shared" si="3"/>
        <v>0</v>
      </c>
      <c r="L16" s="62">
        <f t="shared" si="4"/>
        <v>2</v>
      </c>
      <c r="M16" s="112">
        <v>40</v>
      </c>
      <c r="N16" s="88"/>
    </row>
    <row r="17" spans="1:14" ht="15.75" customHeight="1" thickBot="1" x14ac:dyDescent="0.3">
      <c r="A17" s="61" t="s">
        <v>14</v>
      </c>
      <c r="B17" s="109">
        <v>0</v>
      </c>
      <c r="C17" s="110">
        <f t="shared" ref="C17" si="24">B17/L17</f>
        <v>0</v>
      </c>
      <c r="D17" s="109">
        <v>3</v>
      </c>
      <c r="E17" s="110">
        <f t="shared" ref="E17" si="25">D17/L17</f>
        <v>0.75</v>
      </c>
      <c r="F17" s="109">
        <v>1</v>
      </c>
      <c r="G17" s="110">
        <f t="shared" ref="G17" si="26">F17/L17</f>
        <v>0.25</v>
      </c>
      <c r="H17" s="109">
        <v>0</v>
      </c>
      <c r="I17" s="110">
        <f t="shared" ref="I17" si="27">H17/L17</f>
        <v>0</v>
      </c>
      <c r="J17" s="109">
        <v>0</v>
      </c>
      <c r="K17" s="111">
        <f t="shared" ref="K17" si="28">J17/L17</f>
        <v>0</v>
      </c>
      <c r="L17" s="62">
        <f t="shared" ref="L17:L18" si="29">B17+D17+F17+H17+J17</f>
        <v>4</v>
      </c>
      <c r="M17" s="112">
        <v>46</v>
      </c>
      <c r="N17" s="88"/>
    </row>
    <row r="18" spans="1:14" ht="15.75" customHeight="1" thickBot="1" x14ac:dyDescent="0.3">
      <c r="A18" s="66" t="s">
        <v>16</v>
      </c>
      <c r="B18" s="97">
        <v>0</v>
      </c>
      <c r="C18" s="98">
        <f t="shared" si="5"/>
        <v>0</v>
      </c>
      <c r="D18" s="97">
        <v>5</v>
      </c>
      <c r="E18" s="98">
        <f t="shared" si="0"/>
        <v>0.41666666666666669</v>
      </c>
      <c r="F18" s="97">
        <v>3</v>
      </c>
      <c r="G18" s="98">
        <f t="shared" si="1"/>
        <v>0.25</v>
      </c>
      <c r="H18" s="97">
        <v>1</v>
      </c>
      <c r="I18" s="98">
        <f t="shared" si="2"/>
        <v>8.3333333333333329E-2</v>
      </c>
      <c r="J18" s="97">
        <v>3</v>
      </c>
      <c r="K18" s="99">
        <f t="shared" si="3"/>
        <v>0.25</v>
      </c>
      <c r="L18" s="67">
        <f t="shared" si="29"/>
        <v>12</v>
      </c>
      <c r="M18" s="100">
        <v>62</v>
      </c>
      <c r="N18" s="150" t="s">
        <v>100</v>
      </c>
    </row>
    <row r="19" spans="1:14" s="171" customFormat="1" ht="15.75" customHeight="1" thickBot="1" x14ac:dyDescent="0.3">
      <c r="A19" s="61" t="s">
        <v>17</v>
      </c>
      <c r="B19" s="109">
        <v>0</v>
      </c>
      <c r="C19" s="110">
        <f t="shared" ref="C19" si="30">B19/L19</f>
        <v>0</v>
      </c>
      <c r="D19" s="109">
        <v>0</v>
      </c>
      <c r="E19" s="110">
        <f t="shared" ref="E19" si="31">D19/L19</f>
        <v>0</v>
      </c>
      <c r="F19" s="109">
        <v>1</v>
      </c>
      <c r="G19" s="110">
        <f t="shared" ref="G19" si="32">F19/L19</f>
        <v>1</v>
      </c>
      <c r="H19" s="109">
        <v>0</v>
      </c>
      <c r="I19" s="110">
        <f t="shared" ref="I19" si="33">H19/L19</f>
        <v>0</v>
      </c>
      <c r="J19" s="109">
        <v>0</v>
      </c>
      <c r="K19" s="111">
        <f t="shared" ref="K19" si="34">J19/L19</f>
        <v>0</v>
      </c>
      <c r="L19" s="62">
        <f t="shared" ref="L19" si="35">B19+D19+F19+H19+J19</f>
        <v>1</v>
      </c>
      <c r="M19" s="112">
        <v>59</v>
      </c>
      <c r="N19" s="170"/>
    </row>
    <row r="20" spans="1:14" ht="18.75" customHeight="1" thickBot="1" x14ac:dyDescent="0.3">
      <c r="A20" s="61" t="s">
        <v>18</v>
      </c>
      <c r="B20" s="109">
        <v>1</v>
      </c>
      <c r="C20" s="110">
        <f t="shared" si="5"/>
        <v>0.25</v>
      </c>
      <c r="D20" s="109">
        <v>1</v>
      </c>
      <c r="E20" s="110">
        <f t="shared" si="0"/>
        <v>0.25</v>
      </c>
      <c r="F20" s="109">
        <v>2</v>
      </c>
      <c r="G20" s="110">
        <f t="shared" si="1"/>
        <v>0.5</v>
      </c>
      <c r="H20" s="109">
        <v>0</v>
      </c>
      <c r="I20" s="110">
        <f t="shared" si="2"/>
        <v>0</v>
      </c>
      <c r="J20" s="109">
        <v>0</v>
      </c>
      <c r="K20" s="111">
        <f t="shared" si="3"/>
        <v>0</v>
      </c>
      <c r="L20" s="62">
        <f>B20+D20+F20+H20+J20</f>
        <v>4</v>
      </c>
      <c r="M20" s="112">
        <v>44</v>
      </c>
      <c r="N20" s="88"/>
    </row>
    <row r="21" spans="1:14" ht="18.75" customHeight="1" thickBot="1" x14ac:dyDescent="0.3">
      <c r="A21" s="61" t="s">
        <v>19</v>
      </c>
      <c r="B21" s="109">
        <v>0</v>
      </c>
      <c r="C21" s="110">
        <f t="shared" si="5"/>
        <v>0</v>
      </c>
      <c r="D21" s="59">
        <v>1</v>
      </c>
      <c r="E21" s="110">
        <f t="shared" si="0"/>
        <v>1</v>
      </c>
      <c r="F21" s="59">
        <v>0</v>
      </c>
      <c r="G21" s="110">
        <f t="shared" si="1"/>
        <v>0</v>
      </c>
      <c r="H21" s="59">
        <v>0</v>
      </c>
      <c r="I21" s="110">
        <f t="shared" si="2"/>
        <v>0</v>
      </c>
      <c r="J21" s="59">
        <v>0</v>
      </c>
      <c r="K21" s="111">
        <f t="shared" si="3"/>
        <v>0</v>
      </c>
      <c r="L21" s="62">
        <f t="shared" si="4"/>
        <v>1</v>
      </c>
      <c r="M21" s="112">
        <v>36</v>
      </c>
      <c r="N21" s="88"/>
    </row>
    <row r="22" spans="1:14" ht="18.75" customHeight="1" thickBot="1" x14ac:dyDescent="0.3">
      <c r="A22" s="61" t="s">
        <v>23</v>
      </c>
      <c r="B22" s="109">
        <v>0</v>
      </c>
      <c r="C22" s="110">
        <f t="shared" si="5"/>
        <v>0</v>
      </c>
      <c r="D22" s="59">
        <v>0</v>
      </c>
      <c r="E22" s="110">
        <f t="shared" si="0"/>
        <v>0</v>
      </c>
      <c r="F22" s="59">
        <v>1</v>
      </c>
      <c r="G22" s="110">
        <f t="shared" si="1"/>
        <v>1</v>
      </c>
      <c r="H22" s="59">
        <v>0</v>
      </c>
      <c r="I22" s="110">
        <f t="shared" si="2"/>
        <v>0</v>
      </c>
      <c r="J22" s="59">
        <v>0</v>
      </c>
      <c r="K22" s="111">
        <f t="shared" si="3"/>
        <v>0</v>
      </c>
      <c r="L22" s="62">
        <f t="shared" si="4"/>
        <v>1</v>
      </c>
      <c r="M22" s="112">
        <v>54</v>
      </c>
      <c r="N22" s="88"/>
    </row>
    <row r="23" spans="1:14" ht="18.75" customHeight="1" thickBot="1" x14ac:dyDescent="0.3">
      <c r="A23" s="61" t="s">
        <v>44</v>
      </c>
      <c r="B23" s="109">
        <v>0</v>
      </c>
      <c r="C23" s="110">
        <f t="shared" ref="C23" si="36">B23/L23</f>
        <v>0</v>
      </c>
      <c r="D23" s="59">
        <v>1</v>
      </c>
      <c r="E23" s="110">
        <f t="shared" ref="E23" si="37">D23/L23</f>
        <v>1</v>
      </c>
      <c r="F23" s="59">
        <v>0</v>
      </c>
      <c r="G23" s="110">
        <f t="shared" ref="G23" si="38">F23/L23</f>
        <v>0</v>
      </c>
      <c r="H23" s="59">
        <v>0</v>
      </c>
      <c r="I23" s="110">
        <f t="shared" ref="I23" si="39">H23/L23</f>
        <v>0</v>
      </c>
      <c r="J23" s="59">
        <v>0</v>
      </c>
      <c r="K23" s="111">
        <f t="shared" ref="K23" si="40">J23/L23</f>
        <v>0</v>
      </c>
      <c r="L23" s="62">
        <f t="shared" ref="L23" si="41">B23+D23+F23+H23+J23</f>
        <v>1</v>
      </c>
      <c r="M23" s="112">
        <v>49</v>
      </c>
      <c r="N23" s="88"/>
    </row>
    <row r="24" spans="1:14" ht="21" customHeight="1" thickBot="1" x14ac:dyDescent="0.3">
      <c r="A24" s="63" t="s">
        <v>20</v>
      </c>
      <c r="B24" s="109">
        <f>SUM(B4:B22)</f>
        <v>8</v>
      </c>
      <c r="C24" s="110">
        <f t="shared" si="5"/>
        <v>0.10810810810810811</v>
      </c>
      <c r="D24" s="109">
        <f>SUM(D4:D22)</f>
        <v>42</v>
      </c>
      <c r="E24" s="110">
        <f t="shared" si="0"/>
        <v>0.56756756756756754</v>
      </c>
      <c r="F24" s="109">
        <f>SUM(F4:F22)</f>
        <v>19</v>
      </c>
      <c r="G24" s="110">
        <f t="shared" si="1"/>
        <v>0.25675675675675674</v>
      </c>
      <c r="H24" s="109">
        <f>SUM(H4:H22)</f>
        <v>2</v>
      </c>
      <c r="I24" s="110">
        <f t="shared" si="2"/>
        <v>2.7027027027027029E-2</v>
      </c>
      <c r="J24" s="109">
        <f>SUM(J4:J22)</f>
        <v>3</v>
      </c>
      <c r="K24" s="111">
        <f t="shared" si="3"/>
        <v>4.0540540540540543E-2</v>
      </c>
      <c r="L24" s="62">
        <f t="shared" si="4"/>
        <v>74</v>
      </c>
      <c r="M24" s="124">
        <f>AVERAGE(M4:M23)</f>
        <v>47.5</v>
      </c>
      <c r="N24" s="88"/>
    </row>
    <row r="26" spans="1:14" x14ac:dyDescent="0.25">
      <c r="A26" s="150" t="s">
        <v>100</v>
      </c>
    </row>
  </sheetData>
  <mergeCells count="2">
    <mergeCell ref="B2:J2"/>
    <mergeCell ref="A1:K1"/>
  </mergeCells>
  <pageMargins left="0.7" right="0.7" top="0.75" bottom="0.75" header="0.3" footer="0.3"/>
  <pageSetup paperSize="9" scale="8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workbookViewId="0">
      <selection sqref="A1:J1"/>
    </sheetView>
  </sheetViews>
  <sheetFormatPr defaultRowHeight="15" x14ac:dyDescent="0.25"/>
  <cols>
    <col min="1" max="1" width="16.28515625" customWidth="1"/>
    <col min="2" max="3" width="13" style="7" customWidth="1"/>
    <col min="4" max="5" width="12.85546875" style="7" customWidth="1"/>
    <col min="6" max="7" width="13.28515625" style="7" customWidth="1"/>
    <col min="8" max="9" width="11.5703125" style="7" customWidth="1"/>
    <col min="10" max="12" width="12.5703125" style="7" customWidth="1"/>
    <col min="13" max="13" width="9.140625" style="13"/>
  </cols>
  <sheetData>
    <row r="1" spans="1:13" ht="40.5" customHeight="1" thickBot="1" x14ac:dyDescent="0.3">
      <c r="A1" s="183" t="s">
        <v>101</v>
      </c>
      <c r="B1" s="183"/>
      <c r="C1" s="183"/>
      <c r="D1" s="183"/>
      <c r="E1" s="183"/>
      <c r="F1" s="183"/>
      <c r="G1" s="183"/>
      <c r="H1" s="183"/>
      <c r="I1" s="183"/>
      <c r="J1" s="183"/>
      <c r="K1" s="10"/>
      <c r="L1" s="10"/>
    </row>
    <row r="2" spans="1:13" ht="19.5" thickBot="1" x14ac:dyDescent="0.3">
      <c r="A2" s="1"/>
      <c r="B2" s="178" t="s">
        <v>22</v>
      </c>
      <c r="C2" s="179"/>
      <c r="D2" s="179"/>
      <c r="E2" s="179"/>
      <c r="F2" s="179"/>
      <c r="G2" s="179"/>
      <c r="H2" s="179"/>
      <c r="I2" s="179"/>
      <c r="J2" s="180"/>
      <c r="K2" s="1"/>
      <c r="L2" s="1"/>
      <c r="M2" s="14"/>
    </row>
    <row r="3" spans="1:13" ht="48" thickBot="1" x14ac:dyDescent="0.3">
      <c r="A3" s="1" t="s">
        <v>0</v>
      </c>
      <c r="B3" s="2" t="s">
        <v>36</v>
      </c>
      <c r="C3" s="2" t="s">
        <v>21</v>
      </c>
      <c r="D3" s="3" t="s">
        <v>37</v>
      </c>
      <c r="E3" s="3" t="s">
        <v>21</v>
      </c>
      <c r="F3" s="3" t="s">
        <v>27</v>
      </c>
      <c r="G3" s="3" t="s">
        <v>21</v>
      </c>
      <c r="H3" s="6" t="s">
        <v>28</v>
      </c>
      <c r="I3" s="6" t="s">
        <v>21</v>
      </c>
      <c r="J3" s="6" t="s">
        <v>29</v>
      </c>
      <c r="K3" s="8" t="s">
        <v>21</v>
      </c>
      <c r="L3" s="12" t="s">
        <v>31</v>
      </c>
      <c r="M3" s="12" t="s">
        <v>35</v>
      </c>
    </row>
    <row r="4" spans="1:13" ht="19.5" thickBot="1" x14ac:dyDescent="0.3">
      <c r="A4" s="40" t="s">
        <v>1</v>
      </c>
      <c r="B4" s="31">
        <v>0</v>
      </c>
      <c r="C4" s="32">
        <f t="shared" ref="C4" si="0">B4/L4</f>
        <v>0</v>
      </c>
      <c r="D4" s="33">
        <v>0</v>
      </c>
      <c r="E4" s="34">
        <f t="shared" ref="E4" si="1">D4/L4</f>
        <v>0</v>
      </c>
      <c r="F4" s="33">
        <v>3</v>
      </c>
      <c r="G4" s="34">
        <f t="shared" ref="G4" si="2">F4/L4</f>
        <v>1</v>
      </c>
      <c r="H4" s="35">
        <v>0</v>
      </c>
      <c r="I4" s="36">
        <f t="shared" ref="I4" si="3">H4/L4</f>
        <v>0</v>
      </c>
      <c r="J4" s="35">
        <v>0</v>
      </c>
      <c r="K4" s="37">
        <f t="shared" ref="K4" si="4">J4/L4</f>
        <v>0</v>
      </c>
      <c r="L4" s="162">
        <f>B4+D4+F4+H4+J4</f>
        <v>3</v>
      </c>
      <c r="M4" s="60">
        <v>57</v>
      </c>
    </row>
    <row r="5" spans="1:13" ht="19.5" thickBot="1" x14ac:dyDescent="0.3">
      <c r="A5" s="163" t="s">
        <v>40</v>
      </c>
      <c r="B5" s="31">
        <v>0</v>
      </c>
      <c r="C5" s="32">
        <f t="shared" ref="C5:C16" si="5">B5/L5</f>
        <v>0</v>
      </c>
      <c r="D5" s="33">
        <v>0</v>
      </c>
      <c r="E5" s="34">
        <f t="shared" ref="E5:E16" si="6">D5/L5</f>
        <v>0</v>
      </c>
      <c r="F5" s="33">
        <v>1</v>
      </c>
      <c r="G5" s="34">
        <f t="shared" ref="G5:G16" si="7">F5/L5</f>
        <v>1</v>
      </c>
      <c r="H5" s="35">
        <v>0</v>
      </c>
      <c r="I5" s="36">
        <f t="shared" ref="I5:I16" si="8">H5/L5</f>
        <v>0</v>
      </c>
      <c r="J5" s="35">
        <v>0</v>
      </c>
      <c r="K5" s="37">
        <f t="shared" ref="K5:K16" si="9">J5/L5</f>
        <v>0</v>
      </c>
      <c r="L5" s="162">
        <f>B5+D5+F5+H5+J5</f>
        <v>1</v>
      </c>
      <c r="M5" s="60">
        <v>67</v>
      </c>
    </row>
    <row r="6" spans="1:13" ht="19.5" thickBot="1" x14ac:dyDescent="0.3">
      <c r="A6" s="40" t="s">
        <v>9</v>
      </c>
      <c r="B6" s="31">
        <v>0</v>
      </c>
      <c r="C6" s="32">
        <f t="shared" ref="C6" si="10">B6/L6</f>
        <v>0</v>
      </c>
      <c r="D6" s="33">
        <v>1</v>
      </c>
      <c r="E6" s="34">
        <f t="shared" ref="E6" si="11">D6/L6</f>
        <v>1</v>
      </c>
      <c r="F6" s="33">
        <v>0</v>
      </c>
      <c r="G6" s="34">
        <f t="shared" ref="G6" si="12">F6/L6</f>
        <v>0</v>
      </c>
      <c r="H6" s="35">
        <v>0</v>
      </c>
      <c r="I6" s="36">
        <f t="shared" ref="I6" si="13">H6/L6</f>
        <v>0</v>
      </c>
      <c r="J6" s="35">
        <v>0</v>
      </c>
      <c r="K6" s="37">
        <f t="shared" ref="K6" si="14">J6/L6</f>
        <v>0</v>
      </c>
      <c r="L6" s="162">
        <f t="shared" ref="L6:L15" si="15">B6+D6+F6+H6+J6</f>
        <v>1</v>
      </c>
      <c r="M6" s="164">
        <v>43</v>
      </c>
    </row>
    <row r="7" spans="1:13" ht="15.75" customHeight="1" thickBot="1" x14ac:dyDescent="0.3">
      <c r="A7" s="40" t="s">
        <v>11</v>
      </c>
      <c r="B7" s="31">
        <v>0</v>
      </c>
      <c r="C7" s="32">
        <f t="shared" si="5"/>
        <v>0</v>
      </c>
      <c r="D7" s="33">
        <v>0</v>
      </c>
      <c r="E7" s="34">
        <f t="shared" si="6"/>
        <v>0</v>
      </c>
      <c r="F7" s="33">
        <v>1</v>
      </c>
      <c r="G7" s="34">
        <f t="shared" si="7"/>
        <v>1</v>
      </c>
      <c r="H7" s="35">
        <v>0</v>
      </c>
      <c r="I7" s="36">
        <f t="shared" si="8"/>
        <v>0</v>
      </c>
      <c r="J7" s="35">
        <v>0</v>
      </c>
      <c r="K7" s="37">
        <f t="shared" si="9"/>
        <v>0</v>
      </c>
      <c r="L7" s="162">
        <f t="shared" si="15"/>
        <v>1</v>
      </c>
      <c r="M7" s="164">
        <v>52</v>
      </c>
    </row>
    <row r="8" spans="1:13" ht="15.75" customHeight="1" thickBot="1" x14ac:dyDescent="0.3">
      <c r="A8" s="81" t="s">
        <v>12</v>
      </c>
      <c r="B8" s="23">
        <v>0</v>
      </c>
      <c r="C8" s="24">
        <f t="shared" ref="C8" si="16">B8/L8</f>
        <v>0</v>
      </c>
      <c r="D8" s="25">
        <v>0</v>
      </c>
      <c r="E8" s="26">
        <f t="shared" ref="E8" si="17">D8/L8</f>
        <v>0</v>
      </c>
      <c r="F8" s="25">
        <v>0</v>
      </c>
      <c r="G8" s="26">
        <f t="shared" ref="G8" si="18">F8/L8</f>
        <v>0</v>
      </c>
      <c r="H8" s="27">
        <v>0</v>
      </c>
      <c r="I8" s="28">
        <f t="shared" ref="I8" si="19">H8/L8</f>
        <v>0</v>
      </c>
      <c r="J8" s="27">
        <v>1</v>
      </c>
      <c r="K8" s="29">
        <f t="shared" ref="K8" si="20">J8/L8</f>
        <v>1</v>
      </c>
      <c r="L8" s="55">
        <f t="shared" ref="L8" si="21">B8+D8+F8+H8+J8</f>
        <v>1</v>
      </c>
      <c r="M8" s="165">
        <v>83</v>
      </c>
    </row>
    <row r="9" spans="1:13" ht="15.75" customHeight="1" thickBot="1" x14ac:dyDescent="0.3">
      <c r="A9" s="40" t="s">
        <v>13</v>
      </c>
      <c r="B9" s="31">
        <v>0</v>
      </c>
      <c r="C9" s="32">
        <f t="shared" ref="C9" si="22">B9/L9</f>
        <v>0</v>
      </c>
      <c r="D9" s="33">
        <v>0</v>
      </c>
      <c r="E9" s="34">
        <f t="shared" ref="E9" si="23">D9/L9</f>
        <v>0</v>
      </c>
      <c r="F9" s="33">
        <v>1</v>
      </c>
      <c r="G9" s="34">
        <f t="shared" ref="G9" si="24">F9/L9</f>
        <v>1</v>
      </c>
      <c r="H9" s="35">
        <v>0</v>
      </c>
      <c r="I9" s="36">
        <f t="shared" ref="I9" si="25">H9/L9</f>
        <v>0</v>
      </c>
      <c r="J9" s="35">
        <v>0</v>
      </c>
      <c r="K9" s="37">
        <f t="shared" ref="K9" si="26">J9/L9</f>
        <v>0</v>
      </c>
      <c r="L9" s="162">
        <f t="shared" ref="L9" si="27">B9+D9+F9+H9+J9</f>
        <v>1</v>
      </c>
      <c r="M9" s="164">
        <v>62</v>
      </c>
    </row>
    <row r="10" spans="1:13" ht="15.75" customHeight="1" thickBot="1" x14ac:dyDescent="0.3">
      <c r="A10" s="166" t="s">
        <v>14</v>
      </c>
      <c r="B10" s="126">
        <v>1</v>
      </c>
      <c r="C10" s="127">
        <f t="shared" ref="C10:C11" si="28">B10/L10</f>
        <v>0.5</v>
      </c>
      <c r="D10" s="135">
        <v>0</v>
      </c>
      <c r="E10" s="129">
        <f t="shared" ref="E10:E11" si="29">D10/L10</f>
        <v>0</v>
      </c>
      <c r="F10" s="135">
        <v>1</v>
      </c>
      <c r="G10" s="129">
        <f t="shared" ref="G10:G11" si="30">F10/L10</f>
        <v>0.5</v>
      </c>
      <c r="H10" s="136">
        <v>0</v>
      </c>
      <c r="I10" s="130">
        <f t="shared" ref="I10:I11" si="31">H10/L10</f>
        <v>0</v>
      </c>
      <c r="J10" s="136">
        <v>0</v>
      </c>
      <c r="K10" s="131">
        <f t="shared" ref="K10:K11" si="32">J10/L10</f>
        <v>0</v>
      </c>
      <c r="L10" s="167">
        <f t="shared" ref="L10:L11" si="33">B10+D10+F10+H10+J10</f>
        <v>2</v>
      </c>
      <c r="M10" s="168">
        <v>37</v>
      </c>
    </row>
    <row r="11" spans="1:13" ht="15.75" customHeight="1" thickBot="1" x14ac:dyDescent="0.3">
      <c r="A11" s="40" t="s">
        <v>16</v>
      </c>
      <c r="B11" s="31">
        <v>0</v>
      </c>
      <c r="C11" s="32">
        <f t="shared" si="28"/>
        <v>0</v>
      </c>
      <c r="D11" s="33">
        <v>1</v>
      </c>
      <c r="E11" s="34">
        <f t="shared" si="29"/>
        <v>0.5</v>
      </c>
      <c r="F11" s="33">
        <v>1</v>
      </c>
      <c r="G11" s="34">
        <f t="shared" si="30"/>
        <v>0.5</v>
      </c>
      <c r="H11" s="35">
        <v>0</v>
      </c>
      <c r="I11" s="36">
        <f t="shared" si="31"/>
        <v>0</v>
      </c>
      <c r="J11" s="35">
        <v>0</v>
      </c>
      <c r="K11" s="37">
        <f t="shared" si="32"/>
        <v>0</v>
      </c>
      <c r="L11" s="162">
        <f t="shared" si="33"/>
        <v>2</v>
      </c>
      <c r="M11" s="164">
        <v>56</v>
      </c>
    </row>
    <row r="12" spans="1:13" ht="15.75" customHeight="1" thickBot="1" x14ac:dyDescent="0.3">
      <c r="A12" s="81" t="s">
        <v>17</v>
      </c>
      <c r="B12" s="23">
        <v>0</v>
      </c>
      <c r="C12" s="24">
        <f t="shared" ref="C12" si="34">B12/L12</f>
        <v>0</v>
      </c>
      <c r="D12" s="25">
        <v>0</v>
      </c>
      <c r="E12" s="26">
        <f t="shared" ref="E12" si="35">D12/L12</f>
        <v>0</v>
      </c>
      <c r="F12" s="25">
        <v>0</v>
      </c>
      <c r="G12" s="26">
        <f t="shared" ref="G12" si="36">F12/L12</f>
        <v>0</v>
      </c>
      <c r="H12" s="27">
        <v>0</v>
      </c>
      <c r="I12" s="28">
        <f t="shared" ref="I12" si="37">H12/L12</f>
        <v>0</v>
      </c>
      <c r="J12" s="27">
        <v>1</v>
      </c>
      <c r="K12" s="29">
        <f t="shared" ref="K12" si="38">J12/L12</f>
        <v>1</v>
      </c>
      <c r="L12" s="55">
        <f t="shared" ref="L12" si="39">B12+D12+F12+H12+J12</f>
        <v>1</v>
      </c>
      <c r="M12" s="165">
        <v>83</v>
      </c>
    </row>
    <row r="13" spans="1:13" ht="15.75" customHeight="1" thickBot="1" x14ac:dyDescent="0.3">
      <c r="A13" s="40" t="s">
        <v>18</v>
      </c>
      <c r="B13" s="31">
        <v>0</v>
      </c>
      <c r="C13" s="32">
        <f t="shared" ref="C13" si="40">B13/L13</f>
        <v>0</v>
      </c>
      <c r="D13" s="33">
        <v>0</v>
      </c>
      <c r="E13" s="34">
        <f t="shared" ref="E13" si="41">D13/L13</f>
        <v>0</v>
      </c>
      <c r="F13" s="33">
        <v>0</v>
      </c>
      <c r="G13" s="34">
        <f t="shared" ref="G13" si="42">F13/L13</f>
        <v>0</v>
      </c>
      <c r="H13" s="35">
        <v>1</v>
      </c>
      <c r="I13" s="36">
        <f t="shared" ref="I13" si="43">H13/L13</f>
        <v>1</v>
      </c>
      <c r="J13" s="35">
        <v>0</v>
      </c>
      <c r="K13" s="37">
        <f t="shared" ref="K13" si="44">J13/L13</f>
        <v>0</v>
      </c>
      <c r="L13" s="162">
        <f t="shared" ref="L13" si="45">B13+D13+F13+H13+J13</f>
        <v>1</v>
      </c>
      <c r="M13" s="164">
        <v>74</v>
      </c>
    </row>
    <row r="14" spans="1:13" ht="18.75" customHeight="1" thickBot="1" x14ac:dyDescent="0.3">
      <c r="A14" s="15" t="s">
        <v>19</v>
      </c>
      <c r="B14" s="31">
        <v>0</v>
      </c>
      <c r="C14" s="32">
        <f t="shared" si="5"/>
        <v>0</v>
      </c>
      <c r="D14" s="33">
        <v>1</v>
      </c>
      <c r="E14" s="34">
        <f t="shared" si="6"/>
        <v>1</v>
      </c>
      <c r="F14" s="33">
        <v>0</v>
      </c>
      <c r="G14" s="34">
        <f t="shared" si="7"/>
        <v>0</v>
      </c>
      <c r="H14" s="35">
        <v>0</v>
      </c>
      <c r="I14" s="36">
        <f t="shared" si="8"/>
        <v>0</v>
      </c>
      <c r="J14" s="35">
        <v>0</v>
      </c>
      <c r="K14" s="37">
        <f t="shared" si="9"/>
        <v>0</v>
      </c>
      <c r="L14" s="162">
        <f t="shared" si="15"/>
        <v>1</v>
      </c>
      <c r="M14" s="164">
        <v>45</v>
      </c>
    </row>
    <row r="15" spans="1:13" ht="18.75" customHeight="1" thickBot="1" x14ac:dyDescent="0.3">
      <c r="A15" s="15" t="s">
        <v>24</v>
      </c>
      <c r="B15" s="31">
        <v>0</v>
      </c>
      <c r="C15" s="32">
        <f t="shared" ref="C15" si="46">B15/L15</f>
        <v>0</v>
      </c>
      <c r="D15" s="42">
        <v>0</v>
      </c>
      <c r="E15" s="34">
        <f t="shared" ref="E15" si="47">D15/L15</f>
        <v>0</v>
      </c>
      <c r="F15" s="42">
        <v>1</v>
      </c>
      <c r="G15" s="34">
        <f t="shared" ref="G15" si="48">F15/L15</f>
        <v>1</v>
      </c>
      <c r="H15" s="43">
        <v>0</v>
      </c>
      <c r="I15" s="36">
        <f t="shared" ref="I15" si="49">H15/L15</f>
        <v>0</v>
      </c>
      <c r="J15" s="43">
        <v>0</v>
      </c>
      <c r="K15" s="37">
        <f t="shared" ref="K15" si="50">J15/L15</f>
        <v>0</v>
      </c>
      <c r="L15" s="162">
        <f t="shared" si="15"/>
        <v>1</v>
      </c>
      <c r="M15" s="164">
        <v>52</v>
      </c>
    </row>
    <row r="16" spans="1:13" ht="21" customHeight="1" thickBot="1" x14ac:dyDescent="0.3">
      <c r="A16" s="4" t="s">
        <v>20</v>
      </c>
      <c r="B16" s="2">
        <f>SUM(B7:B15)</f>
        <v>1</v>
      </c>
      <c r="C16" s="5">
        <f t="shared" si="5"/>
        <v>6.25E-2</v>
      </c>
      <c r="D16" s="3">
        <f>SUM(D4:D15)</f>
        <v>3</v>
      </c>
      <c r="E16" s="44">
        <f t="shared" si="6"/>
        <v>0.1875</v>
      </c>
      <c r="F16" s="3">
        <f>SUM(F4:F15)</f>
        <v>9</v>
      </c>
      <c r="G16" s="44">
        <f t="shared" si="7"/>
        <v>0.5625</v>
      </c>
      <c r="H16" s="6">
        <f>SUM(H4:H15)</f>
        <v>1</v>
      </c>
      <c r="I16" s="11">
        <f t="shared" si="8"/>
        <v>6.25E-2</v>
      </c>
      <c r="J16" s="6">
        <f>SUM(J4:J15)</f>
        <v>2</v>
      </c>
      <c r="K16" s="9">
        <f t="shared" si="9"/>
        <v>0.125</v>
      </c>
      <c r="L16" s="18">
        <f>SUM(L4:L15)</f>
        <v>16</v>
      </c>
      <c r="M16" s="19">
        <f>AVERAGE(M4:M15)</f>
        <v>59.25</v>
      </c>
    </row>
  </sheetData>
  <mergeCells count="2">
    <mergeCell ref="A1:J1"/>
    <mergeCell ref="B2:J2"/>
  </mergeCells>
  <pageMargins left="0.7" right="0.7" top="0.75" bottom="0.75" header="0.3" footer="0.3"/>
  <pageSetup paperSize="9" scale="8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"/>
  <sheetViews>
    <sheetView zoomScale="89" zoomScaleNormal="89" workbookViewId="0">
      <selection activeCell="E24" sqref="E24"/>
    </sheetView>
  </sheetViews>
  <sheetFormatPr defaultRowHeight="15" x14ac:dyDescent="0.25"/>
  <cols>
    <col min="1" max="1" width="16.28515625" style="88" customWidth="1"/>
    <col min="2" max="3" width="13" style="96" customWidth="1"/>
    <col min="4" max="5" width="12.85546875" style="96" customWidth="1"/>
    <col min="6" max="7" width="13.28515625" style="96" customWidth="1"/>
    <col min="8" max="9" width="11.5703125" style="96" customWidth="1"/>
    <col min="10" max="12" width="12.5703125" style="96" customWidth="1"/>
    <col min="13" max="13" width="9.140625" style="87"/>
    <col min="14" max="16384" width="9.140625" style="88"/>
  </cols>
  <sheetData>
    <row r="1" spans="1:13" ht="40.5" customHeight="1" thickBot="1" x14ac:dyDescent="0.3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K1" s="86"/>
      <c r="L1" s="86"/>
    </row>
    <row r="2" spans="1:13" ht="19.5" thickBot="1" x14ac:dyDescent="0.3">
      <c r="A2" s="89"/>
      <c r="B2" s="189" t="s">
        <v>22</v>
      </c>
      <c r="C2" s="190"/>
      <c r="D2" s="190"/>
      <c r="E2" s="190"/>
      <c r="F2" s="190"/>
      <c r="G2" s="190"/>
      <c r="H2" s="190"/>
      <c r="I2" s="190"/>
      <c r="J2" s="191"/>
      <c r="K2" s="89"/>
      <c r="L2" s="89"/>
      <c r="M2" s="90"/>
    </row>
    <row r="3" spans="1:13" ht="48" thickBot="1" x14ac:dyDescent="0.3">
      <c r="A3" s="89" t="s">
        <v>0</v>
      </c>
      <c r="B3" s="91" t="s">
        <v>33</v>
      </c>
      <c r="C3" s="91" t="s">
        <v>21</v>
      </c>
      <c r="D3" s="91" t="s">
        <v>34</v>
      </c>
      <c r="E3" s="91" t="s">
        <v>21</v>
      </c>
      <c r="F3" s="91" t="s">
        <v>27</v>
      </c>
      <c r="G3" s="91" t="s">
        <v>21</v>
      </c>
      <c r="H3" s="91" t="s">
        <v>28</v>
      </c>
      <c r="I3" s="91" t="s">
        <v>21</v>
      </c>
      <c r="J3" s="91" t="s">
        <v>29</v>
      </c>
      <c r="K3" s="89" t="s">
        <v>21</v>
      </c>
      <c r="L3" s="12" t="s">
        <v>31</v>
      </c>
      <c r="M3" s="12" t="s">
        <v>35</v>
      </c>
    </row>
    <row r="4" spans="1:13" ht="20.25" customHeight="1" thickBot="1" x14ac:dyDescent="0.3">
      <c r="A4" s="61" t="s">
        <v>1</v>
      </c>
      <c r="B4" s="109">
        <v>0</v>
      </c>
      <c r="C4" s="110">
        <f>B4/L4</f>
        <v>0</v>
      </c>
      <c r="D4" s="109">
        <v>0</v>
      </c>
      <c r="E4" s="110">
        <f t="shared" ref="E4:E19" si="0">D4/L4</f>
        <v>0</v>
      </c>
      <c r="F4" s="109">
        <v>3</v>
      </c>
      <c r="G4" s="110">
        <f t="shared" ref="G4:G19" si="1">F4/L4</f>
        <v>1</v>
      </c>
      <c r="H4" s="109">
        <v>0</v>
      </c>
      <c r="I4" s="110">
        <f t="shared" ref="I4:I19" si="2">H4/L4</f>
        <v>0</v>
      </c>
      <c r="J4" s="109">
        <v>0</v>
      </c>
      <c r="K4" s="111">
        <f t="shared" ref="K4:K19" si="3">J4/L4</f>
        <v>0</v>
      </c>
      <c r="L4" s="62">
        <f>B4+D4+F4+H4+J4</f>
        <v>3</v>
      </c>
      <c r="M4" s="112">
        <v>59</v>
      </c>
    </row>
    <row r="5" spans="1:13" ht="19.5" thickBot="1" x14ac:dyDescent="0.3">
      <c r="A5" s="66" t="s">
        <v>2</v>
      </c>
      <c r="B5" s="97">
        <v>0</v>
      </c>
      <c r="C5" s="98">
        <v>0</v>
      </c>
      <c r="D5" s="97">
        <v>0</v>
      </c>
      <c r="E5" s="98">
        <f t="shared" si="0"/>
        <v>0</v>
      </c>
      <c r="F5" s="97">
        <v>0</v>
      </c>
      <c r="G5" s="98">
        <f t="shared" si="1"/>
        <v>0</v>
      </c>
      <c r="H5" s="97">
        <v>1</v>
      </c>
      <c r="I5" s="98">
        <f t="shared" si="2"/>
        <v>1</v>
      </c>
      <c r="J5" s="97">
        <v>0</v>
      </c>
      <c r="K5" s="99">
        <f t="shared" si="3"/>
        <v>0</v>
      </c>
      <c r="L5" s="67">
        <f>B5+D5+F5+H5+J5</f>
        <v>1</v>
      </c>
      <c r="M5" s="100">
        <v>77</v>
      </c>
    </row>
    <row r="6" spans="1:13" ht="19.5" customHeight="1" thickBot="1" x14ac:dyDescent="0.3">
      <c r="A6" s="61" t="s">
        <v>5</v>
      </c>
      <c r="B6" s="109">
        <v>1</v>
      </c>
      <c r="C6" s="110">
        <f t="shared" ref="C6:C19" si="4">B6/L6</f>
        <v>0.25</v>
      </c>
      <c r="D6" s="109">
        <v>1</v>
      </c>
      <c r="E6" s="110">
        <f t="shared" si="0"/>
        <v>0.25</v>
      </c>
      <c r="F6" s="109">
        <v>1</v>
      </c>
      <c r="G6" s="110">
        <f t="shared" si="1"/>
        <v>0.25</v>
      </c>
      <c r="H6" s="109">
        <v>0</v>
      </c>
      <c r="I6" s="110">
        <f t="shared" si="2"/>
        <v>0</v>
      </c>
      <c r="J6" s="109">
        <v>1</v>
      </c>
      <c r="K6" s="111">
        <f t="shared" si="3"/>
        <v>0.25</v>
      </c>
      <c r="L6" s="62">
        <f t="shared" ref="L6:L14" si="5">B6+D6+F6+H6+J6</f>
        <v>4</v>
      </c>
      <c r="M6" s="112">
        <v>48</v>
      </c>
    </row>
    <row r="7" spans="1:13" ht="18.75" customHeight="1" thickBot="1" x14ac:dyDescent="0.3">
      <c r="A7" s="61" t="s">
        <v>7</v>
      </c>
      <c r="B7" s="109">
        <v>0</v>
      </c>
      <c r="C7" s="110">
        <f t="shared" si="4"/>
        <v>0</v>
      </c>
      <c r="D7" s="109">
        <v>1</v>
      </c>
      <c r="E7" s="110">
        <f t="shared" si="0"/>
        <v>1</v>
      </c>
      <c r="F7" s="109">
        <v>0</v>
      </c>
      <c r="G7" s="110">
        <f t="shared" si="1"/>
        <v>0</v>
      </c>
      <c r="H7" s="109">
        <v>0</v>
      </c>
      <c r="I7" s="110">
        <f t="shared" si="2"/>
        <v>0</v>
      </c>
      <c r="J7" s="109">
        <v>0</v>
      </c>
      <c r="K7" s="111">
        <f t="shared" si="3"/>
        <v>0</v>
      </c>
      <c r="L7" s="62">
        <f t="shared" si="5"/>
        <v>1</v>
      </c>
      <c r="M7" s="112">
        <v>36</v>
      </c>
    </row>
    <row r="8" spans="1:13" ht="15.75" customHeight="1" thickBot="1" x14ac:dyDescent="0.3">
      <c r="A8" s="61" t="s">
        <v>9</v>
      </c>
      <c r="B8" s="109">
        <v>1</v>
      </c>
      <c r="C8" s="110">
        <f t="shared" si="4"/>
        <v>0.25</v>
      </c>
      <c r="D8" s="109">
        <v>0</v>
      </c>
      <c r="E8" s="110">
        <f t="shared" si="0"/>
        <v>0</v>
      </c>
      <c r="F8" s="109">
        <v>3</v>
      </c>
      <c r="G8" s="110">
        <f t="shared" si="1"/>
        <v>0.75</v>
      </c>
      <c r="H8" s="109">
        <v>0</v>
      </c>
      <c r="I8" s="110">
        <f t="shared" si="2"/>
        <v>0</v>
      </c>
      <c r="J8" s="109">
        <v>0</v>
      </c>
      <c r="K8" s="111">
        <f t="shared" si="3"/>
        <v>0</v>
      </c>
      <c r="L8" s="62">
        <f t="shared" si="5"/>
        <v>4</v>
      </c>
      <c r="M8" s="112">
        <v>48</v>
      </c>
    </row>
    <row r="9" spans="1:13" ht="15.75" customHeight="1" thickBot="1" x14ac:dyDescent="0.3">
      <c r="A9" s="66" t="s">
        <v>10</v>
      </c>
      <c r="B9" s="97">
        <v>0</v>
      </c>
      <c r="C9" s="98">
        <f t="shared" si="4"/>
        <v>0</v>
      </c>
      <c r="D9" s="97">
        <v>0</v>
      </c>
      <c r="E9" s="98">
        <f t="shared" si="0"/>
        <v>0</v>
      </c>
      <c r="F9" s="97">
        <v>0</v>
      </c>
      <c r="G9" s="98">
        <f t="shared" si="1"/>
        <v>0</v>
      </c>
      <c r="H9" s="97">
        <v>1</v>
      </c>
      <c r="I9" s="98">
        <f t="shared" si="2"/>
        <v>1</v>
      </c>
      <c r="J9" s="97">
        <v>0</v>
      </c>
      <c r="K9" s="99">
        <f t="shared" si="3"/>
        <v>0</v>
      </c>
      <c r="L9" s="67">
        <f t="shared" si="5"/>
        <v>1</v>
      </c>
      <c r="M9" s="100">
        <v>73</v>
      </c>
    </row>
    <row r="10" spans="1:13" ht="15.75" customHeight="1" thickBot="1" x14ac:dyDescent="0.3">
      <c r="A10" s="61" t="s">
        <v>11</v>
      </c>
      <c r="B10" s="109">
        <v>0</v>
      </c>
      <c r="C10" s="110">
        <f t="shared" si="4"/>
        <v>0</v>
      </c>
      <c r="D10" s="109">
        <v>1</v>
      </c>
      <c r="E10" s="110">
        <f t="shared" si="0"/>
        <v>0.5</v>
      </c>
      <c r="F10" s="109">
        <v>0</v>
      </c>
      <c r="G10" s="110">
        <f t="shared" si="1"/>
        <v>0</v>
      </c>
      <c r="H10" s="109">
        <v>1</v>
      </c>
      <c r="I10" s="110">
        <f t="shared" si="2"/>
        <v>0.5</v>
      </c>
      <c r="J10" s="109">
        <v>0</v>
      </c>
      <c r="K10" s="111">
        <f t="shared" si="3"/>
        <v>0</v>
      </c>
      <c r="L10" s="62">
        <f t="shared" si="5"/>
        <v>2</v>
      </c>
      <c r="M10" s="112">
        <v>58</v>
      </c>
    </row>
    <row r="11" spans="1:13" ht="15.75" customHeight="1" thickBot="1" x14ac:dyDescent="0.3">
      <c r="A11" s="61" t="s">
        <v>12</v>
      </c>
      <c r="B11" s="109">
        <v>1</v>
      </c>
      <c r="C11" s="110">
        <f t="shared" si="4"/>
        <v>0.5</v>
      </c>
      <c r="D11" s="109">
        <v>0</v>
      </c>
      <c r="E11" s="110">
        <f t="shared" si="0"/>
        <v>0</v>
      </c>
      <c r="F11" s="109">
        <v>1</v>
      </c>
      <c r="G11" s="110">
        <f t="shared" si="1"/>
        <v>0.5</v>
      </c>
      <c r="H11" s="109">
        <v>0</v>
      </c>
      <c r="I11" s="110">
        <f t="shared" si="2"/>
        <v>0</v>
      </c>
      <c r="J11" s="109">
        <v>0</v>
      </c>
      <c r="K11" s="111">
        <f t="shared" si="3"/>
        <v>0</v>
      </c>
      <c r="L11" s="62">
        <f t="shared" si="5"/>
        <v>2</v>
      </c>
      <c r="M11" s="112">
        <v>42</v>
      </c>
    </row>
    <row r="12" spans="1:13" ht="15.75" customHeight="1" thickBot="1" x14ac:dyDescent="0.3">
      <c r="A12" s="145" t="s">
        <v>13</v>
      </c>
      <c r="B12" s="146">
        <v>4</v>
      </c>
      <c r="C12" s="147">
        <f t="shared" si="4"/>
        <v>0.8</v>
      </c>
      <c r="D12" s="146">
        <v>1</v>
      </c>
      <c r="E12" s="147">
        <f t="shared" si="0"/>
        <v>0.2</v>
      </c>
      <c r="F12" s="146">
        <v>0</v>
      </c>
      <c r="G12" s="147">
        <f t="shared" si="1"/>
        <v>0</v>
      </c>
      <c r="H12" s="146">
        <v>0</v>
      </c>
      <c r="I12" s="147">
        <f t="shared" si="2"/>
        <v>0</v>
      </c>
      <c r="J12" s="146">
        <v>0</v>
      </c>
      <c r="K12" s="148">
        <f t="shared" si="3"/>
        <v>0</v>
      </c>
      <c r="L12" s="149">
        <f t="shared" si="5"/>
        <v>5</v>
      </c>
      <c r="M12" s="159">
        <v>20</v>
      </c>
    </row>
    <row r="13" spans="1:13" ht="17.25" customHeight="1" thickBot="1" x14ac:dyDescent="0.3">
      <c r="A13" s="145" t="s">
        <v>15</v>
      </c>
      <c r="B13" s="146">
        <v>2</v>
      </c>
      <c r="C13" s="147">
        <f t="shared" si="4"/>
        <v>1</v>
      </c>
      <c r="D13" s="146">
        <v>0</v>
      </c>
      <c r="E13" s="147">
        <f t="shared" si="0"/>
        <v>0</v>
      </c>
      <c r="F13" s="146">
        <v>0</v>
      </c>
      <c r="G13" s="147">
        <f t="shared" si="1"/>
        <v>0</v>
      </c>
      <c r="H13" s="146">
        <v>0</v>
      </c>
      <c r="I13" s="147">
        <f t="shared" si="2"/>
        <v>0</v>
      </c>
      <c r="J13" s="146">
        <v>0</v>
      </c>
      <c r="K13" s="148">
        <f t="shared" si="3"/>
        <v>0</v>
      </c>
      <c r="L13" s="149">
        <f t="shared" si="5"/>
        <v>2</v>
      </c>
      <c r="M13" s="159">
        <v>14</v>
      </c>
    </row>
    <row r="14" spans="1:13" ht="15.75" customHeight="1" thickBot="1" x14ac:dyDescent="0.3">
      <c r="A14" s="66" t="s">
        <v>16</v>
      </c>
      <c r="B14" s="97">
        <v>0</v>
      </c>
      <c r="C14" s="98">
        <f t="shared" si="4"/>
        <v>0</v>
      </c>
      <c r="D14" s="97">
        <v>0</v>
      </c>
      <c r="E14" s="98">
        <f t="shared" si="0"/>
        <v>0</v>
      </c>
      <c r="F14" s="97">
        <v>1</v>
      </c>
      <c r="G14" s="98">
        <f t="shared" si="1"/>
        <v>0.33333333333333331</v>
      </c>
      <c r="H14" s="97">
        <v>1</v>
      </c>
      <c r="I14" s="98">
        <f t="shared" si="2"/>
        <v>0.33333333333333331</v>
      </c>
      <c r="J14" s="97">
        <v>1</v>
      </c>
      <c r="K14" s="99">
        <f t="shared" si="3"/>
        <v>0.33333333333333331</v>
      </c>
      <c r="L14" s="67">
        <f t="shared" si="5"/>
        <v>3</v>
      </c>
      <c r="M14" s="100">
        <v>68</v>
      </c>
    </row>
    <row r="15" spans="1:13" ht="18.75" customHeight="1" thickBot="1" x14ac:dyDescent="0.3">
      <c r="A15" s="145" t="s">
        <v>18</v>
      </c>
      <c r="B15" s="146">
        <v>1</v>
      </c>
      <c r="C15" s="147">
        <f t="shared" si="4"/>
        <v>0.5</v>
      </c>
      <c r="D15" s="146">
        <v>1</v>
      </c>
      <c r="E15" s="147">
        <f t="shared" si="0"/>
        <v>0.5</v>
      </c>
      <c r="F15" s="146">
        <v>0</v>
      </c>
      <c r="G15" s="147">
        <f t="shared" si="1"/>
        <v>0</v>
      </c>
      <c r="H15" s="146">
        <v>0</v>
      </c>
      <c r="I15" s="147">
        <f t="shared" si="2"/>
        <v>0</v>
      </c>
      <c r="J15" s="146">
        <v>0</v>
      </c>
      <c r="K15" s="148">
        <f t="shared" si="3"/>
        <v>0</v>
      </c>
      <c r="L15" s="149">
        <f>B15+D15+F15+H15+J15</f>
        <v>2</v>
      </c>
      <c r="M15" s="159">
        <v>26</v>
      </c>
    </row>
    <row r="16" spans="1:13" ht="18.75" customHeight="1" thickBot="1" x14ac:dyDescent="0.3">
      <c r="A16" s="61" t="s">
        <v>19</v>
      </c>
      <c r="B16" s="109">
        <v>0</v>
      </c>
      <c r="C16" s="110">
        <f t="shared" si="4"/>
        <v>0</v>
      </c>
      <c r="D16" s="59">
        <v>1</v>
      </c>
      <c r="E16" s="110">
        <f t="shared" si="0"/>
        <v>1</v>
      </c>
      <c r="F16" s="59">
        <v>0</v>
      </c>
      <c r="G16" s="110">
        <f t="shared" si="1"/>
        <v>0</v>
      </c>
      <c r="H16" s="59">
        <v>0</v>
      </c>
      <c r="I16" s="110">
        <f t="shared" si="2"/>
        <v>0</v>
      </c>
      <c r="J16" s="59">
        <v>0</v>
      </c>
      <c r="K16" s="111">
        <f t="shared" si="3"/>
        <v>0</v>
      </c>
      <c r="L16" s="62">
        <f t="shared" ref="L16:L19" si="6">B16+D16+F16+H16+J16</f>
        <v>1</v>
      </c>
      <c r="M16" s="112">
        <v>43</v>
      </c>
    </row>
    <row r="17" spans="1:13" ht="18.75" customHeight="1" thickBot="1" x14ac:dyDescent="0.3">
      <c r="A17" s="145" t="s">
        <v>23</v>
      </c>
      <c r="B17" s="146">
        <v>1</v>
      </c>
      <c r="C17" s="147">
        <f t="shared" si="4"/>
        <v>1</v>
      </c>
      <c r="D17" s="169">
        <v>0</v>
      </c>
      <c r="E17" s="147">
        <f t="shared" si="0"/>
        <v>0</v>
      </c>
      <c r="F17" s="169">
        <v>0</v>
      </c>
      <c r="G17" s="147">
        <f t="shared" si="1"/>
        <v>0</v>
      </c>
      <c r="H17" s="169">
        <v>0</v>
      </c>
      <c r="I17" s="147">
        <f t="shared" si="2"/>
        <v>0</v>
      </c>
      <c r="J17" s="169">
        <v>0</v>
      </c>
      <c r="K17" s="148">
        <f t="shared" si="3"/>
        <v>0</v>
      </c>
      <c r="L17" s="149">
        <f t="shared" si="6"/>
        <v>1</v>
      </c>
      <c r="M17" s="159">
        <v>9</v>
      </c>
    </row>
    <row r="18" spans="1:13" ht="18.75" customHeight="1" thickBot="1" x14ac:dyDescent="0.3">
      <c r="A18" s="61" t="s">
        <v>44</v>
      </c>
      <c r="B18" s="109">
        <v>0</v>
      </c>
      <c r="C18" s="110">
        <f t="shared" ref="C18" si="7">B18/L18</f>
        <v>0</v>
      </c>
      <c r="D18" s="59">
        <v>0</v>
      </c>
      <c r="E18" s="110">
        <f t="shared" ref="E18" si="8">D18/L18</f>
        <v>0</v>
      </c>
      <c r="F18" s="59">
        <v>1</v>
      </c>
      <c r="G18" s="110">
        <f t="shared" ref="G18" si="9">F18/L18</f>
        <v>1</v>
      </c>
      <c r="H18" s="59">
        <v>0</v>
      </c>
      <c r="I18" s="110">
        <f t="shared" ref="I18" si="10">H18/L18</f>
        <v>0</v>
      </c>
      <c r="J18" s="59">
        <v>0</v>
      </c>
      <c r="K18" s="111">
        <f t="shared" ref="K18" si="11">J18/L18</f>
        <v>0</v>
      </c>
      <c r="L18" s="62">
        <f t="shared" ref="L18" si="12">B18+D18+F18+H18+J18</f>
        <v>1</v>
      </c>
      <c r="M18" s="112">
        <v>60</v>
      </c>
    </row>
    <row r="19" spans="1:13" ht="21" customHeight="1" thickBot="1" x14ac:dyDescent="0.3">
      <c r="A19" s="94" t="s">
        <v>20</v>
      </c>
      <c r="B19" s="91">
        <f>SUM(B4:B17)</f>
        <v>11</v>
      </c>
      <c r="C19" s="92">
        <f t="shared" si="4"/>
        <v>0.34375</v>
      </c>
      <c r="D19" s="91">
        <f>SUM(D4:D17)</f>
        <v>6</v>
      </c>
      <c r="E19" s="92">
        <f t="shared" si="0"/>
        <v>0.1875</v>
      </c>
      <c r="F19" s="91">
        <f>SUM(F4:F17)</f>
        <v>9</v>
      </c>
      <c r="G19" s="92">
        <f t="shared" si="1"/>
        <v>0.28125</v>
      </c>
      <c r="H19" s="91">
        <f>SUM(H4:H17)</f>
        <v>4</v>
      </c>
      <c r="I19" s="92">
        <f t="shared" si="2"/>
        <v>0.125</v>
      </c>
      <c r="J19" s="91">
        <f>SUM(J4:J17)</f>
        <v>2</v>
      </c>
      <c r="K19" s="93">
        <f t="shared" si="3"/>
        <v>6.25E-2</v>
      </c>
      <c r="L19" s="108">
        <f t="shared" si="6"/>
        <v>32</v>
      </c>
      <c r="M19" s="95">
        <f>AVERAGE(M4:M18)</f>
        <v>45.4</v>
      </c>
    </row>
  </sheetData>
  <mergeCells count="2">
    <mergeCell ref="A1:J1"/>
    <mergeCell ref="B2:J2"/>
  </mergeCells>
  <pageMargins left="0.7" right="0.7" top="0.75" bottom="0.75" header="0.3" footer="0.3"/>
  <pageSetup paperSize="9" scale="8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8"/>
  <sheetViews>
    <sheetView zoomScale="89" zoomScaleNormal="89" workbookViewId="0">
      <selection activeCell="O21" sqref="O21"/>
    </sheetView>
  </sheetViews>
  <sheetFormatPr defaultRowHeight="15" x14ac:dyDescent="0.25"/>
  <cols>
    <col min="1" max="1" width="16.28515625" style="88" customWidth="1"/>
    <col min="2" max="3" width="13" style="96" customWidth="1"/>
    <col min="4" max="5" width="12.85546875" style="96" customWidth="1"/>
    <col min="6" max="7" width="13.28515625" style="96" customWidth="1"/>
    <col min="8" max="9" width="11.5703125" style="96" customWidth="1"/>
    <col min="10" max="12" width="12.5703125" style="96" customWidth="1"/>
    <col min="13" max="13" width="9.140625" style="87"/>
    <col min="14" max="16384" width="9.140625" style="88"/>
  </cols>
  <sheetData>
    <row r="1" spans="1:14" ht="40.5" customHeight="1" thickBot="1" x14ac:dyDescent="0.3">
      <c r="A1" s="188" t="s">
        <v>106</v>
      </c>
      <c r="B1" s="188"/>
      <c r="C1" s="188"/>
      <c r="D1" s="188"/>
      <c r="E1" s="188"/>
      <c r="F1" s="188"/>
      <c r="G1" s="188"/>
      <c r="H1" s="188"/>
      <c r="I1" s="188"/>
      <c r="J1" s="188"/>
      <c r="K1" s="86"/>
      <c r="L1" s="86"/>
    </row>
    <row r="2" spans="1:14" ht="19.5" thickBot="1" x14ac:dyDescent="0.3">
      <c r="A2" s="89"/>
      <c r="B2" s="189" t="s">
        <v>22</v>
      </c>
      <c r="C2" s="190"/>
      <c r="D2" s="190"/>
      <c r="E2" s="190"/>
      <c r="F2" s="190"/>
      <c r="G2" s="190"/>
      <c r="H2" s="190"/>
      <c r="I2" s="190"/>
      <c r="J2" s="191"/>
      <c r="K2" s="89"/>
      <c r="L2" s="89"/>
      <c r="M2" s="90"/>
    </row>
    <row r="3" spans="1:14" ht="48" thickBot="1" x14ac:dyDescent="0.3">
      <c r="A3" s="89" t="s">
        <v>0</v>
      </c>
      <c r="B3" s="91" t="s">
        <v>51</v>
      </c>
      <c r="C3" s="91" t="s">
        <v>21</v>
      </c>
      <c r="D3" s="91" t="s">
        <v>52</v>
      </c>
      <c r="E3" s="91" t="s">
        <v>21</v>
      </c>
      <c r="F3" s="91" t="s">
        <v>27</v>
      </c>
      <c r="G3" s="91" t="s">
        <v>21</v>
      </c>
      <c r="H3" s="91" t="s">
        <v>28</v>
      </c>
      <c r="I3" s="91" t="s">
        <v>21</v>
      </c>
      <c r="J3" s="91" t="s">
        <v>29</v>
      </c>
      <c r="K3" s="89" t="s">
        <v>21</v>
      </c>
      <c r="L3" s="12" t="s">
        <v>31</v>
      </c>
      <c r="M3" s="12" t="s">
        <v>35</v>
      </c>
    </row>
    <row r="4" spans="1:14" s="58" customFormat="1" ht="20.25" customHeight="1" thickBot="1" x14ac:dyDescent="0.3">
      <c r="A4" s="145" t="s">
        <v>1</v>
      </c>
      <c r="B4" s="146">
        <v>9</v>
      </c>
      <c r="C4" s="147">
        <f>B4/L4</f>
        <v>0.34615384615384615</v>
      </c>
      <c r="D4" s="146">
        <v>5</v>
      </c>
      <c r="E4" s="147">
        <f t="shared" ref="E4:E25" si="0">D4/L4</f>
        <v>0.19230769230769232</v>
      </c>
      <c r="F4" s="146">
        <v>10</v>
      </c>
      <c r="G4" s="147">
        <f t="shared" ref="G4:G25" si="1">F4/L4</f>
        <v>0.38461538461538464</v>
      </c>
      <c r="H4" s="146">
        <v>2</v>
      </c>
      <c r="I4" s="147">
        <f t="shared" ref="I4:I25" si="2">H4/L4</f>
        <v>7.6923076923076927E-2</v>
      </c>
      <c r="J4" s="146">
        <v>0</v>
      </c>
      <c r="K4" s="148">
        <f t="shared" ref="K4:K25" si="3">J4/L4</f>
        <v>0</v>
      </c>
      <c r="L4" s="149">
        <f>B4+D4+F4+H4+J4</f>
        <v>26</v>
      </c>
      <c r="M4" s="159">
        <v>46</v>
      </c>
    </row>
    <row r="5" spans="1:14" s="58" customFormat="1" ht="19.5" thickBot="1" x14ac:dyDescent="0.3">
      <c r="A5" s="61" t="s">
        <v>2</v>
      </c>
      <c r="B5" s="109">
        <v>2</v>
      </c>
      <c r="C5" s="147">
        <f t="shared" ref="C5:C24" si="4">B5/L5</f>
        <v>0.15384615384615385</v>
      </c>
      <c r="D5" s="109">
        <v>1</v>
      </c>
      <c r="E5" s="110">
        <f t="shared" si="0"/>
        <v>7.6923076923076927E-2</v>
      </c>
      <c r="F5" s="109">
        <v>8</v>
      </c>
      <c r="G5" s="110">
        <f t="shared" si="1"/>
        <v>0.61538461538461542</v>
      </c>
      <c r="H5" s="109">
        <v>1</v>
      </c>
      <c r="I5" s="110">
        <f t="shared" si="2"/>
        <v>7.6923076923076927E-2</v>
      </c>
      <c r="J5" s="109">
        <v>1</v>
      </c>
      <c r="K5" s="111">
        <f t="shared" si="3"/>
        <v>7.6923076923076927E-2</v>
      </c>
      <c r="L5" s="62">
        <f>B5+D5+F5+H5+J5</f>
        <v>13</v>
      </c>
      <c r="M5" s="112">
        <v>53</v>
      </c>
      <c r="N5" s="140" t="s">
        <v>102</v>
      </c>
    </row>
    <row r="6" spans="1:14" s="58" customFormat="1" ht="19.5" thickBot="1" x14ac:dyDescent="0.3">
      <c r="A6" s="145" t="s">
        <v>3</v>
      </c>
      <c r="B6" s="146">
        <v>7</v>
      </c>
      <c r="C6" s="147">
        <f t="shared" si="4"/>
        <v>0.63636363636363635</v>
      </c>
      <c r="D6" s="146">
        <v>0</v>
      </c>
      <c r="E6" s="147">
        <f t="shared" si="0"/>
        <v>0</v>
      </c>
      <c r="F6" s="146">
        <v>3</v>
      </c>
      <c r="G6" s="147">
        <f t="shared" si="1"/>
        <v>0.27272727272727271</v>
      </c>
      <c r="H6" s="146">
        <v>1</v>
      </c>
      <c r="I6" s="147">
        <f t="shared" si="2"/>
        <v>9.0909090909090912E-2</v>
      </c>
      <c r="J6" s="146">
        <v>0</v>
      </c>
      <c r="K6" s="148">
        <f t="shared" si="3"/>
        <v>0</v>
      </c>
      <c r="L6" s="149">
        <f t="shared" ref="L6:L19" si="5">B6+D6+F6+H6+J6</f>
        <v>11</v>
      </c>
      <c r="M6" s="159">
        <v>43</v>
      </c>
    </row>
    <row r="7" spans="1:14" s="58" customFormat="1" ht="19.5" thickBot="1" x14ac:dyDescent="0.3">
      <c r="A7" s="61" t="s">
        <v>4</v>
      </c>
      <c r="B7" s="109">
        <v>2</v>
      </c>
      <c r="C7" s="147">
        <f t="shared" si="4"/>
        <v>0.33333333333333331</v>
      </c>
      <c r="D7" s="109">
        <v>1</v>
      </c>
      <c r="E7" s="110">
        <f t="shared" si="0"/>
        <v>0.16666666666666666</v>
      </c>
      <c r="F7" s="109">
        <v>2</v>
      </c>
      <c r="G7" s="110">
        <f t="shared" si="1"/>
        <v>0.33333333333333331</v>
      </c>
      <c r="H7" s="109">
        <v>1</v>
      </c>
      <c r="I7" s="110">
        <f t="shared" si="2"/>
        <v>0.16666666666666666</v>
      </c>
      <c r="J7" s="109">
        <v>0</v>
      </c>
      <c r="K7" s="111">
        <f t="shared" si="3"/>
        <v>0</v>
      </c>
      <c r="L7" s="62">
        <f t="shared" si="5"/>
        <v>6</v>
      </c>
      <c r="M7" s="112">
        <v>48</v>
      </c>
    </row>
    <row r="8" spans="1:14" s="58" customFormat="1" ht="19.5" customHeight="1" thickBot="1" x14ac:dyDescent="0.3">
      <c r="A8" s="66" t="s">
        <v>5</v>
      </c>
      <c r="B8" s="97">
        <v>2</v>
      </c>
      <c r="C8" s="98">
        <f t="shared" si="4"/>
        <v>0.1111111111111111</v>
      </c>
      <c r="D8" s="97">
        <v>2</v>
      </c>
      <c r="E8" s="98">
        <f t="shared" si="0"/>
        <v>0.1111111111111111</v>
      </c>
      <c r="F8" s="97">
        <v>11</v>
      </c>
      <c r="G8" s="98">
        <f t="shared" si="1"/>
        <v>0.61111111111111116</v>
      </c>
      <c r="H8" s="97">
        <v>1</v>
      </c>
      <c r="I8" s="98">
        <f t="shared" si="2"/>
        <v>5.5555555555555552E-2</v>
      </c>
      <c r="J8" s="97">
        <v>2</v>
      </c>
      <c r="K8" s="99">
        <f t="shared" si="3"/>
        <v>0.1111111111111111</v>
      </c>
      <c r="L8" s="67">
        <f t="shared" si="5"/>
        <v>18</v>
      </c>
      <c r="M8" s="100">
        <v>60</v>
      </c>
      <c r="N8" s="143" t="s">
        <v>103</v>
      </c>
    </row>
    <row r="9" spans="1:14" s="58" customFormat="1" ht="18" customHeight="1" thickBot="1" x14ac:dyDescent="0.3">
      <c r="A9" s="61" t="s">
        <v>6</v>
      </c>
      <c r="B9" s="109">
        <v>1</v>
      </c>
      <c r="C9" s="147">
        <f t="shared" si="4"/>
        <v>0.33333333333333331</v>
      </c>
      <c r="D9" s="109">
        <v>0</v>
      </c>
      <c r="E9" s="110">
        <f t="shared" si="0"/>
        <v>0</v>
      </c>
      <c r="F9" s="109">
        <v>1</v>
      </c>
      <c r="G9" s="110">
        <f t="shared" si="1"/>
        <v>0.33333333333333331</v>
      </c>
      <c r="H9" s="109">
        <v>1</v>
      </c>
      <c r="I9" s="110">
        <f t="shared" si="2"/>
        <v>0.33333333333333331</v>
      </c>
      <c r="J9" s="109">
        <v>0</v>
      </c>
      <c r="K9" s="111">
        <f t="shared" si="3"/>
        <v>0</v>
      </c>
      <c r="L9" s="62">
        <f t="shared" si="5"/>
        <v>3</v>
      </c>
      <c r="M9" s="112">
        <v>57</v>
      </c>
      <c r="N9" s="58" t="s">
        <v>30</v>
      </c>
    </row>
    <row r="10" spans="1:14" s="58" customFormat="1" ht="18.75" customHeight="1" thickBot="1" x14ac:dyDescent="0.3">
      <c r="A10" s="61" t="s">
        <v>7</v>
      </c>
      <c r="B10" s="109">
        <v>1</v>
      </c>
      <c r="C10" s="147">
        <f t="shared" si="4"/>
        <v>0.2</v>
      </c>
      <c r="D10" s="109">
        <v>1</v>
      </c>
      <c r="E10" s="110">
        <f t="shared" si="0"/>
        <v>0.2</v>
      </c>
      <c r="F10" s="109">
        <v>3</v>
      </c>
      <c r="G10" s="110">
        <f t="shared" si="1"/>
        <v>0.6</v>
      </c>
      <c r="H10" s="109">
        <v>0</v>
      </c>
      <c r="I10" s="110">
        <f t="shared" si="2"/>
        <v>0</v>
      </c>
      <c r="J10" s="109">
        <v>0</v>
      </c>
      <c r="K10" s="111">
        <f t="shared" si="3"/>
        <v>0</v>
      </c>
      <c r="L10" s="62">
        <f t="shared" si="5"/>
        <v>5</v>
      </c>
      <c r="M10" s="112">
        <v>52</v>
      </c>
    </row>
    <row r="11" spans="1:14" s="58" customFormat="1" ht="18.75" customHeight="1" thickBot="1" x14ac:dyDescent="0.3">
      <c r="A11" s="66" t="s">
        <v>8</v>
      </c>
      <c r="B11" s="97">
        <v>0</v>
      </c>
      <c r="C11" s="98">
        <f t="shared" si="4"/>
        <v>0</v>
      </c>
      <c r="D11" s="97">
        <v>0</v>
      </c>
      <c r="E11" s="98">
        <f t="shared" ref="E11" si="6">D11/L11</f>
        <v>0</v>
      </c>
      <c r="F11" s="97">
        <v>2</v>
      </c>
      <c r="G11" s="98">
        <f t="shared" ref="G11" si="7">F11/L11</f>
        <v>0.5</v>
      </c>
      <c r="H11" s="97">
        <v>1</v>
      </c>
      <c r="I11" s="98">
        <f t="shared" ref="I11" si="8">H11/L11</f>
        <v>0.25</v>
      </c>
      <c r="J11" s="97">
        <v>1</v>
      </c>
      <c r="K11" s="99">
        <f t="shared" ref="K11" si="9">J11/L11</f>
        <v>0.25</v>
      </c>
      <c r="L11" s="67">
        <f t="shared" ref="L11" si="10">B11+D11+F11+H11+J11</f>
        <v>4</v>
      </c>
      <c r="M11" s="100">
        <v>70</v>
      </c>
    </row>
    <row r="12" spans="1:14" s="58" customFormat="1" ht="15.75" customHeight="1" thickBot="1" x14ac:dyDescent="0.3">
      <c r="A12" s="145" t="s">
        <v>9</v>
      </c>
      <c r="B12" s="146">
        <v>6</v>
      </c>
      <c r="C12" s="147">
        <f t="shared" si="4"/>
        <v>0.42857142857142855</v>
      </c>
      <c r="D12" s="146">
        <v>3</v>
      </c>
      <c r="E12" s="147">
        <f t="shared" si="0"/>
        <v>0.21428571428571427</v>
      </c>
      <c r="F12" s="146">
        <v>5</v>
      </c>
      <c r="G12" s="147">
        <f t="shared" si="1"/>
        <v>0.35714285714285715</v>
      </c>
      <c r="H12" s="146">
        <v>0</v>
      </c>
      <c r="I12" s="147">
        <f t="shared" si="2"/>
        <v>0</v>
      </c>
      <c r="J12" s="146">
        <v>0</v>
      </c>
      <c r="K12" s="148">
        <f t="shared" si="3"/>
        <v>0</v>
      </c>
      <c r="L12" s="149">
        <f t="shared" si="5"/>
        <v>14</v>
      </c>
      <c r="M12" s="159">
        <v>44</v>
      </c>
    </row>
    <row r="13" spans="1:14" s="58" customFormat="1" ht="15.75" customHeight="1" thickBot="1" x14ac:dyDescent="0.3">
      <c r="A13" s="61" t="s">
        <v>10</v>
      </c>
      <c r="B13" s="109">
        <v>2</v>
      </c>
      <c r="C13" s="147">
        <f t="shared" si="4"/>
        <v>0.2</v>
      </c>
      <c r="D13" s="109">
        <v>1</v>
      </c>
      <c r="E13" s="110">
        <f t="shared" si="0"/>
        <v>0.1</v>
      </c>
      <c r="F13" s="109">
        <v>6</v>
      </c>
      <c r="G13" s="110">
        <f t="shared" si="1"/>
        <v>0.6</v>
      </c>
      <c r="H13" s="109">
        <v>0</v>
      </c>
      <c r="I13" s="110">
        <f t="shared" si="2"/>
        <v>0</v>
      </c>
      <c r="J13" s="109">
        <v>1</v>
      </c>
      <c r="K13" s="111">
        <f t="shared" si="3"/>
        <v>0.1</v>
      </c>
      <c r="L13" s="62">
        <f t="shared" si="5"/>
        <v>10</v>
      </c>
      <c r="M13" s="112">
        <v>54</v>
      </c>
    </row>
    <row r="14" spans="1:14" s="58" customFormat="1" ht="15.75" customHeight="1" thickBot="1" x14ac:dyDescent="0.3">
      <c r="A14" s="61" t="s">
        <v>11</v>
      </c>
      <c r="B14" s="109">
        <v>1</v>
      </c>
      <c r="C14" s="147">
        <f t="shared" si="4"/>
        <v>0.125</v>
      </c>
      <c r="D14" s="109">
        <v>3</v>
      </c>
      <c r="E14" s="110">
        <f t="shared" si="0"/>
        <v>0.375</v>
      </c>
      <c r="F14" s="109">
        <v>4</v>
      </c>
      <c r="G14" s="110">
        <f t="shared" si="1"/>
        <v>0.5</v>
      </c>
      <c r="H14" s="109">
        <v>0</v>
      </c>
      <c r="I14" s="110">
        <f t="shared" si="2"/>
        <v>0</v>
      </c>
      <c r="J14" s="109">
        <v>0</v>
      </c>
      <c r="K14" s="111">
        <f t="shared" si="3"/>
        <v>0</v>
      </c>
      <c r="L14" s="62">
        <f t="shared" si="5"/>
        <v>8</v>
      </c>
      <c r="M14" s="112">
        <v>52</v>
      </c>
    </row>
    <row r="15" spans="1:14" s="58" customFormat="1" ht="15.75" customHeight="1" thickBot="1" x14ac:dyDescent="0.3">
      <c r="A15" s="145" t="s">
        <v>12</v>
      </c>
      <c r="B15" s="146">
        <v>3</v>
      </c>
      <c r="C15" s="147">
        <f t="shared" si="4"/>
        <v>0.5</v>
      </c>
      <c r="D15" s="146">
        <v>2</v>
      </c>
      <c r="E15" s="147">
        <f t="shared" si="0"/>
        <v>0.33333333333333331</v>
      </c>
      <c r="F15" s="146">
        <v>1</v>
      </c>
      <c r="G15" s="147">
        <f t="shared" si="1"/>
        <v>0.16666666666666666</v>
      </c>
      <c r="H15" s="146">
        <v>0</v>
      </c>
      <c r="I15" s="147">
        <f t="shared" si="2"/>
        <v>0</v>
      </c>
      <c r="J15" s="146">
        <v>0</v>
      </c>
      <c r="K15" s="148">
        <f t="shared" si="3"/>
        <v>0</v>
      </c>
      <c r="L15" s="149">
        <f t="shared" si="5"/>
        <v>6</v>
      </c>
      <c r="M15" s="159">
        <v>32</v>
      </c>
    </row>
    <row r="16" spans="1:14" s="58" customFormat="1" ht="15.75" customHeight="1" thickBot="1" x14ac:dyDescent="0.3">
      <c r="A16" s="145" t="s">
        <v>13</v>
      </c>
      <c r="B16" s="146">
        <v>8</v>
      </c>
      <c r="C16" s="147">
        <f t="shared" si="4"/>
        <v>0.61538461538461542</v>
      </c>
      <c r="D16" s="146">
        <v>2</v>
      </c>
      <c r="E16" s="147">
        <f t="shared" ref="E16" si="11">D16/L16</f>
        <v>0.15384615384615385</v>
      </c>
      <c r="F16" s="146">
        <v>2</v>
      </c>
      <c r="G16" s="147">
        <f t="shared" ref="G16" si="12">F16/L16</f>
        <v>0.15384615384615385</v>
      </c>
      <c r="H16" s="146">
        <v>1</v>
      </c>
      <c r="I16" s="147">
        <f t="shared" ref="I16" si="13">H16/L16</f>
        <v>7.6923076923076927E-2</v>
      </c>
      <c r="J16" s="146">
        <v>0</v>
      </c>
      <c r="K16" s="148">
        <f t="shared" ref="K16" si="14">J16/L16</f>
        <v>0</v>
      </c>
      <c r="L16" s="149">
        <f t="shared" ref="L16" si="15">B16+D16+F16+H16+J16</f>
        <v>13</v>
      </c>
      <c r="M16" s="159">
        <v>39</v>
      </c>
    </row>
    <row r="17" spans="1:13" s="58" customFormat="1" ht="15.75" customHeight="1" thickBot="1" x14ac:dyDescent="0.3">
      <c r="A17" s="145" t="s">
        <v>14</v>
      </c>
      <c r="B17" s="146">
        <v>7</v>
      </c>
      <c r="C17" s="147">
        <f t="shared" si="4"/>
        <v>0.53846153846153844</v>
      </c>
      <c r="D17" s="146">
        <v>2</v>
      </c>
      <c r="E17" s="147">
        <f t="shared" si="0"/>
        <v>0.15384615384615385</v>
      </c>
      <c r="F17" s="146">
        <v>4</v>
      </c>
      <c r="G17" s="147">
        <f t="shared" si="1"/>
        <v>0.30769230769230771</v>
      </c>
      <c r="H17" s="146">
        <v>0</v>
      </c>
      <c r="I17" s="147">
        <f t="shared" si="2"/>
        <v>0</v>
      </c>
      <c r="J17" s="146">
        <v>0</v>
      </c>
      <c r="K17" s="148">
        <f t="shared" si="3"/>
        <v>0</v>
      </c>
      <c r="L17" s="149">
        <f t="shared" si="5"/>
        <v>13</v>
      </c>
      <c r="M17" s="159">
        <v>39</v>
      </c>
    </row>
    <row r="18" spans="1:13" s="58" customFormat="1" ht="17.25" customHeight="1" thickBot="1" x14ac:dyDescent="0.3">
      <c r="A18" s="145" t="s">
        <v>15</v>
      </c>
      <c r="B18" s="146">
        <v>3</v>
      </c>
      <c r="C18" s="147">
        <f t="shared" si="4"/>
        <v>0.375</v>
      </c>
      <c r="D18" s="146">
        <v>2</v>
      </c>
      <c r="E18" s="147">
        <f t="shared" si="0"/>
        <v>0.25</v>
      </c>
      <c r="F18" s="146">
        <v>2</v>
      </c>
      <c r="G18" s="147">
        <f t="shared" si="1"/>
        <v>0.25</v>
      </c>
      <c r="H18" s="146">
        <v>1</v>
      </c>
      <c r="I18" s="147">
        <f t="shared" si="2"/>
        <v>0.125</v>
      </c>
      <c r="J18" s="146">
        <v>0</v>
      </c>
      <c r="K18" s="148">
        <f t="shared" si="3"/>
        <v>0</v>
      </c>
      <c r="L18" s="149">
        <f t="shared" si="5"/>
        <v>8</v>
      </c>
      <c r="M18" s="159">
        <v>47</v>
      </c>
    </row>
    <row r="19" spans="1:13" s="58" customFormat="1" ht="15.75" customHeight="1" thickBot="1" x14ac:dyDescent="0.3">
      <c r="A19" s="61" t="s">
        <v>16</v>
      </c>
      <c r="B19" s="109">
        <v>2</v>
      </c>
      <c r="C19" s="147">
        <f t="shared" si="4"/>
        <v>0.1111111111111111</v>
      </c>
      <c r="D19" s="109">
        <v>4</v>
      </c>
      <c r="E19" s="110">
        <f t="shared" si="0"/>
        <v>0.22222222222222221</v>
      </c>
      <c r="F19" s="109">
        <v>7</v>
      </c>
      <c r="G19" s="110">
        <f t="shared" si="1"/>
        <v>0.3888888888888889</v>
      </c>
      <c r="H19" s="109">
        <v>3</v>
      </c>
      <c r="I19" s="110">
        <f t="shared" si="2"/>
        <v>0.16666666666666666</v>
      </c>
      <c r="J19" s="109">
        <v>2</v>
      </c>
      <c r="K19" s="111">
        <f t="shared" si="3"/>
        <v>0.1111111111111111</v>
      </c>
      <c r="L19" s="62">
        <f t="shared" si="5"/>
        <v>18</v>
      </c>
      <c r="M19" s="112">
        <v>58</v>
      </c>
    </row>
    <row r="20" spans="1:13" s="58" customFormat="1" ht="15.75" customHeight="1" thickBot="1" x14ac:dyDescent="0.3">
      <c r="A20" s="145" t="s">
        <v>17</v>
      </c>
      <c r="B20" s="146">
        <v>1</v>
      </c>
      <c r="C20" s="147">
        <f t="shared" si="4"/>
        <v>0.5</v>
      </c>
      <c r="D20" s="146">
        <v>0</v>
      </c>
      <c r="E20" s="147">
        <f t="shared" ref="E20" si="16">D20/L20</f>
        <v>0</v>
      </c>
      <c r="F20" s="146">
        <v>0</v>
      </c>
      <c r="G20" s="147">
        <f t="shared" ref="G20" si="17">F20/L20</f>
        <v>0</v>
      </c>
      <c r="H20" s="146">
        <v>0</v>
      </c>
      <c r="I20" s="147">
        <f t="shared" ref="I20" si="18">H20/L20</f>
        <v>0</v>
      </c>
      <c r="J20" s="146">
        <v>1</v>
      </c>
      <c r="K20" s="148">
        <f t="shared" ref="K20" si="19">J20/L20</f>
        <v>0.5</v>
      </c>
      <c r="L20" s="149">
        <f t="shared" ref="L20" si="20">B20+D20+F20+H20+J20</f>
        <v>2</v>
      </c>
      <c r="M20" s="159">
        <v>56</v>
      </c>
    </row>
    <row r="21" spans="1:13" s="58" customFormat="1" ht="18.75" customHeight="1" thickBot="1" x14ac:dyDescent="0.3">
      <c r="A21" s="61" t="s">
        <v>18</v>
      </c>
      <c r="B21" s="109">
        <v>2</v>
      </c>
      <c r="C21" s="147">
        <f t="shared" si="4"/>
        <v>0.25</v>
      </c>
      <c r="D21" s="109">
        <v>2</v>
      </c>
      <c r="E21" s="110">
        <f t="shared" si="0"/>
        <v>0.25</v>
      </c>
      <c r="F21" s="109">
        <v>3</v>
      </c>
      <c r="G21" s="110">
        <f t="shared" si="1"/>
        <v>0.375</v>
      </c>
      <c r="H21" s="109">
        <v>0</v>
      </c>
      <c r="I21" s="110">
        <f t="shared" si="2"/>
        <v>0</v>
      </c>
      <c r="J21" s="109">
        <v>1</v>
      </c>
      <c r="K21" s="111">
        <f t="shared" si="3"/>
        <v>0.125</v>
      </c>
      <c r="L21" s="62">
        <f>B21+D21+F21+H21+J21</f>
        <v>8</v>
      </c>
      <c r="M21" s="112">
        <v>56</v>
      </c>
    </row>
    <row r="22" spans="1:13" s="58" customFormat="1" ht="18.75" customHeight="1" thickBot="1" x14ac:dyDescent="0.3">
      <c r="A22" s="145" t="s">
        <v>19</v>
      </c>
      <c r="B22" s="146">
        <v>5</v>
      </c>
      <c r="C22" s="147">
        <f t="shared" si="4"/>
        <v>0.5</v>
      </c>
      <c r="D22" s="169">
        <v>1</v>
      </c>
      <c r="E22" s="147">
        <f t="shared" si="0"/>
        <v>0.1</v>
      </c>
      <c r="F22" s="169">
        <v>2</v>
      </c>
      <c r="G22" s="147">
        <f t="shared" si="1"/>
        <v>0.2</v>
      </c>
      <c r="H22" s="169">
        <v>1</v>
      </c>
      <c r="I22" s="147">
        <f t="shared" si="2"/>
        <v>0.1</v>
      </c>
      <c r="J22" s="169">
        <v>1</v>
      </c>
      <c r="K22" s="148">
        <f t="shared" si="3"/>
        <v>0.1</v>
      </c>
      <c r="L22" s="149">
        <f t="shared" ref="L22:L24" si="21">B22+D22+F22+H22+J22</f>
        <v>10</v>
      </c>
      <c r="M22" s="159">
        <v>48</v>
      </c>
    </row>
    <row r="23" spans="1:13" s="58" customFormat="1" ht="18.75" customHeight="1" thickBot="1" x14ac:dyDescent="0.3">
      <c r="A23" s="145" t="s">
        <v>23</v>
      </c>
      <c r="B23" s="146">
        <v>2</v>
      </c>
      <c r="C23" s="147">
        <f t="shared" si="4"/>
        <v>1</v>
      </c>
      <c r="D23" s="169">
        <v>0</v>
      </c>
      <c r="E23" s="147">
        <f t="shared" si="0"/>
        <v>0</v>
      </c>
      <c r="F23" s="169">
        <v>0</v>
      </c>
      <c r="G23" s="147">
        <f t="shared" si="1"/>
        <v>0</v>
      </c>
      <c r="H23" s="169">
        <v>0</v>
      </c>
      <c r="I23" s="147">
        <f t="shared" si="2"/>
        <v>0</v>
      </c>
      <c r="J23" s="169">
        <v>0</v>
      </c>
      <c r="K23" s="148">
        <f t="shared" si="3"/>
        <v>0</v>
      </c>
      <c r="L23" s="149">
        <f t="shared" si="21"/>
        <v>2</v>
      </c>
      <c r="M23" s="159">
        <v>31</v>
      </c>
    </row>
    <row r="24" spans="1:13" s="58" customFormat="1" ht="18.75" customHeight="1" thickBot="1" x14ac:dyDescent="0.3">
      <c r="A24" s="66" t="s">
        <v>44</v>
      </c>
      <c r="B24" s="97">
        <v>1</v>
      </c>
      <c r="C24" s="98">
        <f t="shared" si="4"/>
        <v>0.14285714285714285</v>
      </c>
      <c r="D24" s="101">
        <v>0</v>
      </c>
      <c r="E24" s="98">
        <f t="shared" si="0"/>
        <v>0</v>
      </c>
      <c r="F24" s="101">
        <v>4</v>
      </c>
      <c r="G24" s="98">
        <f t="shared" si="1"/>
        <v>0.5714285714285714</v>
      </c>
      <c r="H24" s="101">
        <v>2</v>
      </c>
      <c r="I24" s="98">
        <f t="shared" si="2"/>
        <v>0.2857142857142857</v>
      </c>
      <c r="J24" s="101">
        <v>0</v>
      </c>
      <c r="K24" s="99">
        <f t="shared" si="3"/>
        <v>0</v>
      </c>
      <c r="L24" s="67">
        <f t="shared" si="21"/>
        <v>7</v>
      </c>
      <c r="M24" s="100">
        <v>61</v>
      </c>
    </row>
    <row r="25" spans="1:13" ht="21" customHeight="1" thickBot="1" x14ac:dyDescent="0.3">
      <c r="A25" s="94" t="s">
        <v>20</v>
      </c>
      <c r="B25" s="91">
        <f>SUM(B4:B24)</f>
        <v>67</v>
      </c>
      <c r="C25" s="92">
        <f t="shared" ref="C25" si="22">B25/L25</f>
        <v>0.32682926829268294</v>
      </c>
      <c r="D25" s="91">
        <f>SUM(D4:D24)</f>
        <v>32</v>
      </c>
      <c r="E25" s="92">
        <f t="shared" si="0"/>
        <v>0.15609756097560976</v>
      </c>
      <c r="F25" s="91">
        <f>SUM(F4:F24)</f>
        <v>80</v>
      </c>
      <c r="G25" s="92">
        <f t="shared" si="1"/>
        <v>0.3902439024390244</v>
      </c>
      <c r="H25" s="91">
        <f>SUM(H4:H24)</f>
        <v>16</v>
      </c>
      <c r="I25" s="92">
        <f t="shared" si="2"/>
        <v>7.8048780487804878E-2</v>
      </c>
      <c r="J25" s="91">
        <f>SUM(J4:J24)</f>
        <v>10</v>
      </c>
      <c r="K25" s="93">
        <f t="shared" si="3"/>
        <v>4.878048780487805E-2</v>
      </c>
      <c r="L25" s="108">
        <f>SUM(L4:L24)</f>
        <v>205</v>
      </c>
      <c r="M25" s="19">
        <f>AVERAGE(M4:M24)</f>
        <v>49.80952380952381</v>
      </c>
    </row>
    <row r="27" spans="1:13" x14ac:dyDescent="0.25">
      <c r="A27" s="143" t="s">
        <v>104</v>
      </c>
    </row>
    <row r="28" spans="1:13" x14ac:dyDescent="0.25">
      <c r="A28" s="143" t="s">
        <v>105</v>
      </c>
    </row>
  </sheetData>
  <mergeCells count="2">
    <mergeCell ref="A1:J1"/>
    <mergeCell ref="B2:J2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ЕГЭ МА П</vt:lpstr>
      <vt:lpstr>ЕГЭ РЯ</vt:lpstr>
      <vt:lpstr>ЕГЭ ЛИ</vt:lpstr>
      <vt:lpstr>ЕГЭ ИС</vt:lpstr>
      <vt:lpstr>ЕГЭ ИНФ</vt:lpstr>
      <vt:lpstr>ЕГЭ ФИ</vt:lpstr>
      <vt:lpstr>ЕГЭ ГГ</vt:lpstr>
      <vt:lpstr>ЕГЭ ХИ</vt:lpstr>
      <vt:lpstr>ЕГЭ ОБ</vt:lpstr>
      <vt:lpstr>ЕГЭ БИ</vt:lpstr>
      <vt:lpstr>ЕГЭ ИЯ</vt:lpstr>
      <vt:lpstr>'ЕГЭ БИ'!Область_печати</vt:lpstr>
      <vt:lpstr>'ЕГЭ ГГ'!Область_печати</vt:lpstr>
      <vt:lpstr>'ЕГЭ ИНФ'!Область_печати</vt:lpstr>
      <vt:lpstr>'ЕГЭ ИС'!Область_печати</vt:lpstr>
      <vt:lpstr>'ЕГЭ ИЯ'!Область_печати</vt:lpstr>
      <vt:lpstr>'ЕГЭ ЛИ'!Область_печати</vt:lpstr>
      <vt:lpstr>'ЕГЭ МА П'!Область_печати</vt:lpstr>
      <vt:lpstr>'ЕГЭ ОБ'!Область_печати</vt:lpstr>
      <vt:lpstr>'ЕГЭ РЯ'!Область_печати</vt:lpstr>
      <vt:lpstr>'ЕГЭ ФИ'!Область_печати</vt:lpstr>
      <vt:lpstr>'ЕГЭ ХИ'!Область_печати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lMotinal</dc:creator>
  <cp:lastModifiedBy>lMotinal</cp:lastModifiedBy>
  <cp:lastPrinted>2020-08-26T07:17:51Z</cp:lastPrinted>
  <dcterms:created xsi:type="dcterms:W3CDTF">2017-06-15T12:40:36Z</dcterms:created>
  <dcterms:modified xsi:type="dcterms:W3CDTF">2020-08-26T07:18:30Z</dcterms:modified>
</cp:coreProperties>
</file>